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118\Desktop\BCM National Pack\"/>
    </mc:Choice>
  </mc:AlternateContent>
  <bookViews>
    <workbookView xWindow="480" yWindow="276" windowWidth="18192" windowHeight="11640" activeTab="2"/>
  </bookViews>
  <sheets>
    <sheet name="BIA00 - Introduction" sheetId="1" r:id="rId1"/>
    <sheet name="BIA01 - Executive Summary" sheetId="12" r:id="rId2"/>
    <sheet name="BIA02 - Staff Info" sheetId="2" r:id="rId3"/>
    <sheet name="BIA03 - Critical Times" sheetId="4" r:id="rId4"/>
    <sheet name="BIA04 - Impact Analysis" sheetId="5" r:id="rId5"/>
    <sheet name="BIA05 - MTPD &amp; RTO" sheetId="6" r:id="rId6"/>
    <sheet name="BIA06 - CRA" sheetId="7" r:id="rId7"/>
    <sheet name="BIA07 - Man Proces &amp; Procs" sheetId="8" r:id="rId8"/>
    <sheet name="BIA08 - Threats" sheetId="9" r:id="rId9"/>
  </sheets>
  <calcPr calcId="162913"/>
</workbook>
</file>

<file path=xl/calcChain.xml><?xml version="1.0" encoding="utf-8"?>
<calcChain xmlns="http://schemas.openxmlformats.org/spreadsheetml/2006/main">
  <c r="I45" i="7" l="1"/>
  <c r="I44" i="7"/>
  <c r="I43" i="7"/>
  <c r="B100" i="12" l="1"/>
  <c r="B99" i="12"/>
  <c r="B98" i="12"/>
  <c r="B97" i="12"/>
  <c r="B96" i="12"/>
  <c r="G91" i="12"/>
  <c r="G90" i="12"/>
  <c r="G89" i="12"/>
  <c r="G88" i="12"/>
  <c r="G87" i="12"/>
  <c r="G86" i="12"/>
  <c r="G85" i="12"/>
  <c r="G84" i="12"/>
  <c r="G83" i="12"/>
  <c r="G82" i="12"/>
  <c r="B91" i="12"/>
  <c r="B90" i="12"/>
  <c r="B89" i="12"/>
  <c r="B88" i="12"/>
  <c r="B87" i="12"/>
  <c r="B86" i="12"/>
  <c r="B85" i="12"/>
  <c r="B84" i="12"/>
  <c r="B83" i="12"/>
  <c r="B82" i="12"/>
  <c r="G77" i="12"/>
  <c r="G76" i="12"/>
  <c r="G75" i="12"/>
  <c r="G74" i="12"/>
  <c r="G73" i="12"/>
  <c r="G72" i="12"/>
  <c r="G71" i="12"/>
  <c r="G70" i="12"/>
  <c r="G69" i="12"/>
  <c r="G68" i="12"/>
  <c r="B77" i="12"/>
  <c r="B76" i="12"/>
  <c r="B75" i="12"/>
  <c r="B74" i="12"/>
  <c r="B73" i="12"/>
  <c r="B72" i="12"/>
  <c r="B71" i="12"/>
  <c r="B70" i="12"/>
  <c r="B69" i="12"/>
  <c r="B68" i="12"/>
  <c r="B13" i="9"/>
  <c r="B12" i="9"/>
  <c r="B3" i="12"/>
  <c r="F16" i="12"/>
  <c r="F15" i="12"/>
  <c r="F14" i="12"/>
  <c r="F13" i="12"/>
  <c r="F12" i="12"/>
  <c r="F11" i="12"/>
  <c r="F10" i="12"/>
  <c r="F9" i="12"/>
  <c r="F8" i="12"/>
  <c r="F7" i="12"/>
  <c r="B104" i="12" l="1"/>
  <c r="F12" i="9"/>
  <c r="B101" i="12"/>
  <c r="B105" i="12"/>
  <c r="F13" i="9"/>
  <c r="B103" i="12"/>
  <c r="B102" i="12"/>
  <c r="I25" i="12"/>
  <c r="I26" i="12"/>
  <c r="I24" i="12"/>
  <c r="D24" i="12"/>
  <c r="E24" i="12"/>
  <c r="F24" i="12"/>
  <c r="G24" i="12"/>
  <c r="H24" i="12"/>
  <c r="D25" i="12"/>
  <c r="E25" i="12"/>
  <c r="F25" i="12"/>
  <c r="G25" i="12"/>
  <c r="H25" i="12"/>
  <c r="D26" i="12"/>
  <c r="E26" i="12"/>
  <c r="F26" i="12"/>
  <c r="G26" i="12"/>
  <c r="H26" i="12"/>
  <c r="C25" i="12"/>
  <c r="C26" i="12"/>
  <c r="C24" i="12"/>
  <c r="G21" i="12"/>
  <c r="G20" i="12"/>
  <c r="C16" i="12"/>
  <c r="C15" i="12"/>
  <c r="C59" i="12"/>
  <c r="D59" i="12"/>
  <c r="E59" i="12"/>
  <c r="F59" i="12"/>
  <c r="G59" i="12"/>
  <c r="C60" i="12"/>
  <c r="D60" i="12"/>
  <c r="E60" i="12"/>
  <c r="F60" i="12"/>
  <c r="G60" i="12"/>
  <c r="C61" i="12"/>
  <c r="D61" i="12"/>
  <c r="E61" i="12"/>
  <c r="F61" i="12"/>
  <c r="G61" i="12"/>
  <c r="B60" i="12"/>
  <c r="B61" i="12"/>
  <c r="B59" i="12"/>
  <c r="C51" i="12"/>
  <c r="D51" i="12"/>
  <c r="E51" i="12"/>
  <c r="F51" i="12"/>
  <c r="G51" i="12"/>
  <c r="C52" i="12"/>
  <c r="D52" i="12"/>
  <c r="E52" i="12"/>
  <c r="F52" i="12"/>
  <c r="G52" i="12"/>
  <c r="C53" i="12"/>
  <c r="D53" i="12"/>
  <c r="E53" i="12"/>
  <c r="F53" i="12"/>
  <c r="G53" i="12"/>
  <c r="B52" i="12"/>
  <c r="B53" i="12"/>
  <c r="B51" i="12"/>
  <c r="C8" i="12"/>
  <c r="C9" i="12"/>
  <c r="C10" i="12"/>
  <c r="C7" i="12"/>
  <c r="I27" i="12" l="1"/>
  <c r="C11" i="12"/>
  <c r="C6" i="2" l="1"/>
</calcChain>
</file>

<file path=xl/sharedStrings.xml><?xml version="1.0" encoding="utf-8"?>
<sst xmlns="http://schemas.openxmlformats.org/spreadsheetml/2006/main" count="464" uniqueCount="192">
  <si>
    <t>Programme Name:</t>
  </si>
  <si>
    <t>Total number of Permanent Employees</t>
  </si>
  <si>
    <t>Total number of Contract Employees</t>
  </si>
  <si>
    <t>Total number of Interns</t>
  </si>
  <si>
    <t>Total number of Other Employees</t>
  </si>
  <si>
    <t>Name &amp; Surname</t>
  </si>
  <si>
    <t xml:space="preserve">Designation </t>
  </si>
  <si>
    <t>Required during Invocation (Y/N)</t>
  </si>
  <si>
    <t>Operational Impact Analysis</t>
  </si>
  <si>
    <t>Operational Impact Categories</t>
  </si>
  <si>
    <t>1 - 2 Days</t>
  </si>
  <si>
    <t>5 Days</t>
  </si>
  <si>
    <t>2 Weeks</t>
  </si>
  <si>
    <t>1 Month</t>
  </si>
  <si>
    <t>&gt; 1 Month</t>
  </si>
  <si>
    <t>Impacts Time Frames</t>
  </si>
  <si>
    <t>Financial Impact Analysis</t>
  </si>
  <si>
    <t>Financial Impact Categories</t>
  </si>
  <si>
    <t>RTO Value</t>
  </si>
  <si>
    <t>RTO Unit of Measure</t>
  </si>
  <si>
    <t>Information and Communications Technology / Information Systems</t>
  </si>
  <si>
    <t>Required</t>
  </si>
  <si>
    <t>RTO</t>
  </si>
  <si>
    <t>RTO UoM</t>
  </si>
  <si>
    <t>RPO</t>
  </si>
  <si>
    <t>RPO UoM</t>
  </si>
  <si>
    <t>Desktop Software</t>
  </si>
  <si>
    <t>Staff Work Area Recovery (WAR) Requirements</t>
  </si>
  <si>
    <t>Staff requirements - Normal business conditions</t>
  </si>
  <si>
    <t>Seating Type</t>
  </si>
  <si>
    <t># Seats After 2 Hours</t>
  </si>
  <si>
    <t># Seats After 6 Hours</t>
  </si>
  <si>
    <t># Seats After 1 Day</t>
  </si>
  <si>
    <t># Seats After 2 Day</t>
  </si>
  <si>
    <t># Seats After 1 Week</t>
  </si>
  <si>
    <t># Seats After 1 Month</t>
  </si>
  <si>
    <t>Total # of Seats</t>
  </si>
  <si>
    <t>Standard Seating</t>
  </si>
  <si>
    <t>Call Centre Seating</t>
  </si>
  <si>
    <t>Other</t>
  </si>
  <si>
    <t>Work from Home OR Remote Access Staff Requirements</t>
  </si>
  <si>
    <t>Description</t>
  </si>
  <si>
    <t>Process Documentation and Records</t>
  </si>
  <si>
    <t>Non-Standard / Specialised Equipment</t>
  </si>
  <si>
    <t>External Services and Suppliers</t>
  </si>
  <si>
    <t>Upstream Processes</t>
  </si>
  <si>
    <t>Downstream Processes</t>
  </si>
  <si>
    <t>Documented</t>
  </si>
  <si>
    <t xml:space="preserve"> </t>
  </si>
  <si>
    <t>BIA02.01</t>
  </si>
  <si>
    <t>BIA02.02</t>
  </si>
  <si>
    <t>BIA03.01</t>
  </si>
  <si>
    <t>BIA04.01</t>
  </si>
  <si>
    <t>BIA04.02</t>
  </si>
  <si>
    <t>BIA05.01</t>
  </si>
  <si>
    <t>BIA06.01</t>
  </si>
  <si>
    <t>BIA06.02</t>
  </si>
  <si>
    <t>BIA06.03</t>
  </si>
  <si>
    <t>BIA06.04</t>
  </si>
  <si>
    <t>BIA06.05</t>
  </si>
  <si>
    <t>BIA06.06</t>
  </si>
  <si>
    <t>BIA06.07</t>
  </si>
  <si>
    <t>BIA07.01</t>
  </si>
  <si>
    <t>BIA08.01</t>
  </si>
  <si>
    <t>BIA08.02</t>
  </si>
  <si>
    <t>Server Based Information Systems</t>
  </si>
  <si>
    <t>Priority</t>
  </si>
  <si>
    <t>Link to Official Risk Register</t>
  </si>
  <si>
    <t xml:space="preserve">Documented </t>
  </si>
  <si>
    <t>None</t>
  </si>
  <si>
    <t>Public Image and Reputation</t>
  </si>
  <si>
    <t>Statutory/ Legal / Contractual Obligations</t>
  </si>
  <si>
    <t>Impact on Service Delivery</t>
  </si>
  <si>
    <t>Delay or loss in Assets</t>
  </si>
  <si>
    <t>Risk Description</t>
  </si>
  <si>
    <t>Inherent Rating</t>
  </si>
  <si>
    <t>Contributing Factor Title</t>
  </si>
  <si>
    <t>Consequences</t>
  </si>
  <si>
    <t>Control Title</t>
  </si>
  <si>
    <t>Control Effectiveness</t>
  </si>
  <si>
    <t>Residual Risk</t>
  </si>
  <si>
    <t>Risk Action Plan Title</t>
  </si>
  <si>
    <t>Due Date</t>
  </si>
  <si>
    <t>Status</t>
  </si>
  <si>
    <t>% Complete</t>
  </si>
  <si>
    <t>Action Plan Owners</t>
  </si>
  <si>
    <t>II</t>
  </si>
  <si>
    <t>IL</t>
  </si>
  <si>
    <t>IR</t>
  </si>
  <si>
    <t>#</t>
  </si>
  <si>
    <t>Business Impact Analysis - Executive Summary</t>
  </si>
  <si>
    <t>Battle Box Requirements</t>
  </si>
  <si>
    <t>Resilience Opportunities</t>
  </si>
  <si>
    <t>Staff Information</t>
  </si>
  <si>
    <t>Critical Time Periods</t>
  </si>
  <si>
    <t>RTO (Recovery Time Objective)</t>
  </si>
  <si>
    <t>Single Points of Failure</t>
  </si>
  <si>
    <t>Threats / Risks</t>
  </si>
  <si>
    <t>No</t>
  </si>
  <si>
    <t>Directorate under review:</t>
  </si>
  <si>
    <t>Directorate Management:</t>
  </si>
  <si>
    <t>Yes</t>
  </si>
  <si>
    <t>Other type of Seating</t>
  </si>
  <si>
    <t>Unit - Manual Processes and Procedures</t>
  </si>
  <si>
    <t>Total number of Unit Employees</t>
  </si>
  <si>
    <t>Staff requirements - DR Business Requirements (WAR Requirements)</t>
  </si>
  <si>
    <t>Staff Skills Requirements</t>
  </si>
  <si>
    <t>Other Directorate/Sub-Directorate Dependencies</t>
  </si>
  <si>
    <t>High</t>
  </si>
  <si>
    <t>Hour(s)</t>
  </si>
  <si>
    <t>Internet</t>
  </si>
  <si>
    <t>Day(s)</t>
  </si>
  <si>
    <t>Month(s)</t>
  </si>
  <si>
    <t>CAT3</t>
  </si>
  <si>
    <t>CAT5</t>
  </si>
  <si>
    <t>Word</t>
  </si>
  <si>
    <t>Outlook</t>
  </si>
  <si>
    <t>Excel</t>
  </si>
  <si>
    <t>Visio</t>
  </si>
  <si>
    <t>MS Projects</t>
  </si>
  <si>
    <t>Communication</t>
  </si>
  <si>
    <t>Contact Number</t>
  </si>
  <si>
    <t>BIA05.02</t>
  </si>
  <si>
    <t>MTPD Unit of Measure</t>
  </si>
  <si>
    <t>MTPD Value</t>
  </si>
  <si>
    <t>MTPD (Maximum Tolerable Period of Disruption)</t>
  </si>
  <si>
    <t>Disastrous Risk Title</t>
  </si>
  <si>
    <t>Business Impact After Specified Time Frames</t>
  </si>
  <si>
    <t>Management Team Members</t>
  </si>
  <si>
    <t>Nhlanhla Bhila</t>
  </si>
  <si>
    <t>Mandla Mbasane</t>
  </si>
  <si>
    <t>Senior Manager Information Security</t>
  </si>
  <si>
    <t>Funwell Mwarazi</t>
  </si>
  <si>
    <t>Assistant Manager ICT Security</t>
  </si>
  <si>
    <t>Matsobane Senyatsi</t>
  </si>
  <si>
    <t>Electronic Comunications Officer</t>
  </si>
  <si>
    <t>Zelda Da Siva Cruz</t>
  </si>
  <si>
    <t>Secure Communications Officer</t>
  </si>
  <si>
    <t>Process Flow system Officer</t>
  </si>
  <si>
    <t>Radineo Thwane</t>
  </si>
  <si>
    <t>Helene Bezuidenhout</t>
  </si>
  <si>
    <t>Assistant Manager Document Security</t>
  </si>
  <si>
    <t>Anele Keseni</t>
  </si>
  <si>
    <t>Cyber Security Officer</t>
  </si>
  <si>
    <t>Low</t>
  </si>
  <si>
    <t>Medium</t>
  </si>
  <si>
    <t>Delay or loss in Income</t>
  </si>
  <si>
    <t>Incur interest</t>
  </si>
  <si>
    <t>PERSAL</t>
  </si>
  <si>
    <t>Debtors</t>
  </si>
  <si>
    <t>CAT1</t>
  </si>
  <si>
    <t>CAT4</t>
  </si>
  <si>
    <t>January, April, July, November</t>
  </si>
  <si>
    <t>12 to 15 Each month</t>
  </si>
  <si>
    <t>Tuesdays &amp; Thursdays</t>
  </si>
  <si>
    <t>09:00-14:00</t>
  </si>
  <si>
    <t>Network Drive</t>
  </si>
  <si>
    <t>ITS</t>
  </si>
  <si>
    <t>0.5</t>
  </si>
  <si>
    <t>Management reports</t>
  </si>
  <si>
    <t>Team Control</t>
  </si>
  <si>
    <t>Computer operations</t>
  </si>
  <si>
    <t>Data Analysis</t>
  </si>
  <si>
    <t>Data Integrity</t>
  </si>
  <si>
    <t>Student registration forms</t>
  </si>
  <si>
    <t>Resident forms</t>
  </si>
  <si>
    <t>Student Mark Sheets</t>
  </si>
  <si>
    <t>Student Cards</t>
  </si>
  <si>
    <t>Student Card Printer</t>
  </si>
  <si>
    <t>Camera</t>
  </si>
  <si>
    <t>Adapt IT for ITS</t>
  </si>
  <si>
    <t>IBO Data - Student cards</t>
  </si>
  <si>
    <t>Oracle - Data Warehouse</t>
  </si>
  <si>
    <t>College Campuses</t>
  </si>
  <si>
    <t>Finance Unit</t>
  </si>
  <si>
    <t>HR Unit</t>
  </si>
  <si>
    <t>SSS</t>
  </si>
  <si>
    <t>Bursaries NSFAS</t>
  </si>
  <si>
    <t>Occupatiponal Programmes</t>
  </si>
  <si>
    <t>All College Units</t>
  </si>
  <si>
    <t>College Reporting and statistics</t>
  </si>
  <si>
    <t>DHET</t>
  </si>
  <si>
    <t>Student registration process</t>
  </si>
  <si>
    <t>NSFAS Application process</t>
  </si>
  <si>
    <t>Student Assessment</t>
  </si>
  <si>
    <t>Loss of Application Forms</t>
  </si>
  <si>
    <t>Poor Data Quality</t>
  </si>
  <si>
    <t>Lack of capacity</t>
  </si>
  <si>
    <t>Oracle Warehouse</t>
  </si>
  <si>
    <t>Water</t>
  </si>
  <si>
    <r>
      <t xml:space="preserve">General Information - </t>
    </r>
    <r>
      <rPr>
        <b/>
        <sz val="11"/>
        <color rgb="FFFFFF00"/>
        <rFont val="Calibri"/>
        <family val="2"/>
        <scheme val="minor"/>
      </rPr>
      <t>[Department Name]</t>
    </r>
  </si>
  <si>
    <t>Core Purpose of the UNIT: (One sentence)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</si>
</sst>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Verdana"/>
      <family val="2"/>
    </font>
    <font>
      <sz val="11"/>
      <color rgb="FF000000"/>
      <name val="Calibri"/>
      <family val="2"/>
    </font>
    <font>
      <sz val="10"/>
      <color rgb="FF000000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Verdana"/>
      <family val="2"/>
    </font>
    <font>
      <b/>
      <sz val="16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color indexed="8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4721"/>
        <bgColor indexed="64"/>
      </patternFill>
    </fill>
    <fill>
      <patternFill patternType="solid">
        <fgColor rgb="FF004721"/>
        <bgColor rgb="FF000000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3" fillId="0" borderId="0"/>
    <xf numFmtId="0" fontId="13" fillId="0" borderId="0" applyNumberFormat="0" applyFill="0" applyBorder="0" applyAlignment="0" applyProtection="0"/>
    <xf numFmtId="0" fontId="14" fillId="0" borderId="28" applyNumberFormat="0" applyFill="0" applyAlignment="0" applyProtection="0"/>
    <xf numFmtId="0" fontId="15" fillId="0" borderId="29" applyNumberFormat="0" applyFill="0" applyAlignment="0" applyProtection="0"/>
    <xf numFmtId="0" fontId="16" fillId="0" borderId="30" applyNumberFormat="0" applyFill="0" applyAlignment="0" applyProtection="0"/>
    <xf numFmtId="0" fontId="16" fillId="0" borderId="0" applyNumberFormat="0" applyFill="0" applyBorder="0" applyAlignment="0" applyProtection="0"/>
    <xf numFmtId="0" fontId="17" fillId="6" borderId="0" applyNumberFormat="0" applyBorder="0" applyAlignment="0" applyProtection="0"/>
    <xf numFmtId="0" fontId="18" fillId="7" borderId="0" applyNumberFormat="0" applyBorder="0" applyAlignment="0" applyProtection="0"/>
    <xf numFmtId="0" fontId="19" fillId="8" borderId="0" applyNumberFormat="0" applyBorder="0" applyAlignment="0" applyProtection="0"/>
    <xf numFmtId="0" fontId="20" fillId="9" borderId="31" applyNumberFormat="0" applyAlignment="0" applyProtection="0"/>
    <xf numFmtId="0" fontId="21" fillId="10" borderId="32" applyNumberFormat="0" applyAlignment="0" applyProtection="0"/>
    <xf numFmtId="0" fontId="22" fillId="10" borderId="31" applyNumberFormat="0" applyAlignment="0" applyProtection="0"/>
    <xf numFmtId="0" fontId="23" fillId="0" borderId="33" applyNumberFormat="0" applyFill="0" applyAlignment="0" applyProtection="0"/>
    <xf numFmtId="0" fontId="8" fillId="11" borderId="34" applyNumberFormat="0" applyAlignment="0" applyProtection="0"/>
    <xf numFmtId="0" fontId="24" fillId="0" borderId="0" applyNumberFormat="0" applyFill="0" applyBorder="0" applyAlignment="0" applyProtection="0"/>
    <xf numFmtId="0" fontId="12" fillId="12" borderId="35" applyNumberFormat="0" applyFont="0" applyAlignment="0" applyProtection="0"/>
    <xf numFmtId="0" fontId="25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9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9" fillId="36" borderId="0" applyNumberFormat="0" applyBorder="0" applyAlignment="0" applyProtection="0"/>
    <xf numFmtId="0" fontId="28" fillId="0" borderId="0"/>
  </cellStyleXfs>
  <cellXfs count="17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1" xfId="0" applyBorder="1"/>
    <xf numFmtId="0" fontId="1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0" fillId="2" borderId="1" xfId="0" applyFill="1" applyBorder="1" applyAlignment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justify" vertical="top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left" vertical="center" wrapText="1"/>
    </xf>
    <xf numFmtId="0" fontId="5" fillId="0" borderId="2" xfId="0" applyNumberFormat="1" applyFont="1" applyFill="1" applyBorder="1" applyAlignment="1" applyProtection="1">
      <alignment horizontal="justify" vertical="center" wrapText="1"/>
    </xf>
    <xf numFmtId="1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" fontId="5" fillId="0" borderId="2" xfId="0" applyNumberFormat="1" applyFont="1" applyFill="1" applyBorder="1" applyAlignment="1" applyProtection="1">
      <alignment horizontal="left" vertical="center" wrapText="1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0" fontId="2" fillId="0" borderId="5" xfId="0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Fill="1" applyBorder="1"/>
    <xf numFmtId="0" fontId="0" fillId="0" borderId="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8" fillId="4" borderId="1" xfId="0" applyFont="1" applyFill="1" applyBorder="1" applyAlignment="1">
      <alignment horizontal="left"/>
    </xf>
    <xf numFmtId="0" fontId="8" fillId="4" borderId="1" xfId="0" applyFont="1" applyFill="1" applyBorder="1" applyAlignment="1">
      <alignment horizontal="center"/>
    </xf>
    <xf numFmtId="0" fontId="8" fillId="4" borderId="1" xfId="0" applyFont="1" applyFill="1" applyBorder="1"/>
    <xf numFmtId="0" fontId="8" fillId="4" borderId="5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top" wrapText="1"/>
    </xf>
    <xf numFmtId="0" fontId="10" fillId="5" borderId="1" xfId="0" applyNumberFormat="1" applyFont="1" applyFill="1" applyBorder="1" applyAlignment="1" applyProtection="1">
      <alignment horizontal="center" vertical="center" wrapText="1"/>
    </xf>
    <xf numFmtId="0" fontId="10" fillId="4" borderId="2" xfId="0" applyNumberFormat="1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9" fillId="4" borderId="6" xfId="0" applyFont="1" applyFill="1" applyBorder="1" applyAlignment="1"/>
    <xf numFmtId="0" fontId="9" fillId="4" borderId="4" xfId="0" applyFont="1" applyFill="1" applyBorder="1" applyAlignment="1"/>
    <xf numFmtId="0" fontId="8" fillId="4" borderId="10" xfId="0" applyFont="1" applyFill="1" applyBorder="1"/>
    <xf numFmtId="0" fontId="2" fillId="0" borderId="11" xfId="0" applyFont="1" applyFill="1" applyBorder="1" applyAlignment="1">
      <alignment horizontal="center"/>
    </xf>
    <xf numFmtId="0" fontId="8" fillId="4" borderId="12" xfId="0" applyFont="1" applyFill="1" applyBorder="1"/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9" fillId="4" borderId="21" xfId="0" applyFont="1" applyFill="1" applyBorder="1" applyAlignment="1"/>
    <xf numFmtId="0" fontId="8" fillId="4" borderId="10" xfId="0" applyFont="1" applyFill="1" applyBorder="1" applyAlignment="1">
      <alignment horizontal="center" vertical="top" wrapText="1"/>
    </xf>
    <xf numFmtId="0" fontId="8" fillId="4" borderId="11" xfId="0" applyFon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8" fillId="4" borderId="8" xfId="0" applyFont="1" applyFill="1" applyBorder="1"/>
    <xf numFmtId="0" fontId="8" fillId="4" borderId="24" xfId="0" applyFont="1" applyFill="1" applyBorder="1" applyAlignment="1">
      <alignment horizontal="center"/>
    </xf>
    <xf numFmtId="0" fontId="1" fillId="0" borderId="10" xfId="0" applyFont="1" applyFill="1" applyBorder="1"/>
    <xf numFmtId="0" fontId="0" fillId="2" borderId="11" xfId="0" applyFill="1" applyBorder="1" applyAlignment="1">
      <alignment horizontal="center"/>
    </xf>
    <xf numFmtId="0" fontId="1" fillId="0" borderId="12" xfId="0" applyFont="1" applyFill="1" applyBorder="1"/>
    <xf numFmtId="0" fontId="0" fillId="2" borderId="2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4" borderId="19" xfId="0" applyFill="1" applyBorder="1"/>
    <xf numFmtId="0" fontId="1" fillId="0" borderId="19" xfId="0" applyFont="1" applyBorder="1" applyAlignment="1">
      <alignment horizontal="center"/>
    </xf>
    <xf numFmtId="0" fontId="8" fillId="4" borderId="14" xfId="0" applyFont="1" applyFill="1" applyBorder="1"/>
    <xf numFmtId="0" fontId="8" fillId="4" borderId="17" xfId="0" applyFont="1" applyFill="1" applyBorder="1"/>
    <xf numFmtId="0" fontId="8" fillId="4" borderId="18" xfId="0" applyFont="1" applyFill="1" applyBorder="1"/>
    <xf numFmtId="0" fontId="0" fillId="0" borderId="10" xfId="0" applyFont="1" applyBorder="1"/>
    <xf numFmtId="0" fontId="0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4" borderId="8" xfId="0" applyFill="1" applyBorder="1"/>
    <xf numFmtId="0" fontId="8" fillId="4" borderId="37" xfId="0" applyFont="1" applyFill="1" applyBorder="1"/>
    <xf numFmtId="0" fontId="8" fillId="4" borderId="38" xfId="0" applyFont="1" applyFill="1" applyBorder="1" applyAlignment="1">
      <alignment horizontal="center"/>
    </xf>
    <xf numFmtId="0" fontId="8" fillId="4" borderId="39" xfId="0" applyFont="1" applyFill="1" applyBorder="1"/>
    <xf numFmtId="0" fontId="2" fillId="0" borderId="40" xfId="0" applyFont="1" applyFill="1" applyBorder="1" applyAlignment="1">
      <alignment horizontal="center"/>
    </xf>
    <xf numFmtId="0" fontId="9" fillId="4" borderId="13" xfId="0" applyFont="1" applyFill="1" applyBorder="1" applyAlignment="1">
      <alignment horizontal="center"/>
    </xf>
    <xf numFmtId="0" fontId="8" fillId="4" borderId="0" xfId="0" applyFont="1" applyFill="1" applyBorder="1" applyAlignment="1"/>
    <xf numFmtId="0" fontId="8" fillId="4" borderId="20" xfId="0" applyFont="1" applyFill="1" applyBorder="1" applyAlignment="1"/>
    <xf numFmtId="0" fontId="8" fillId="4" borderId="19" xfId="0" applyFont="1" applyFill="1" applyBorder="1" applyAlignment="1">
      <alignment horizontal="center"/>
    </xf>
    <xf numFmtId="0" fontId="4" fillId="0" borderId="2" xfId="0" applyNumberFormat="1" applyFont="1" applyFill="1" applyBorder="1" applyAlignment="1" applyProtection="1">
      <alignment horizontal="justify" vertical="center" wrapText="1"/>
    </xf>
    <xf numFmtId="0" fontId="1" fillId="4" borderId="14" xfId="0" applyFont="1" applyFill="1" applyBorder="1" applyAlignment="1">
      <alignment horizontal="center"/>
    </xf>
    <xf numFmtId="0" fontId="7" fillId="39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 applyProtection="1">
      <alignment horizontal="center" vertical="center" wrapText="1"/>
    </xf>
    <xf numFmtId="4" fontId="5" fillId="38" borderId="2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wrapText="1"/>
    </xf>
    <xf numFmtId="4" fontId="5" fillId="40" borderId="2" xfId="0" applyNumberFormat="1" applyFont="1" applyFill="1" applyBorder="1" applyAlignment="1" applyProtection="1">
      <alignment horizontal="center" vertical="center" wrapText="1"/>
    </xf>
    <xf numFmtId="4" fontId="5" fillId="37" borderId="2" xfId="0" applyNumberFormat="1" applyFont="1" applyFill="1" applyBorder="1" applyAlignment="1" applyProtection="1">
      <alignment horizontal="center" vertical="center" wrapText="1"/>
    </xf>
    <xf numFmtId="0" fontId="6" fillId="3" borderId="1" xfId="0" applyNumberFormat="1" applyFont="1" applyFill="1" applyBorder="1" applyAlignment="1" applyProtection="1">
      <alignment wrapText="1"/>
    </xf>
    <xf numFmtId="4" fontId="5" fillId="39" borderId="2" xfId="0" applyNumberFormat="1" applyFont="1" applyFill="1" applyBorder="1" applyAlignment="1" applyProtection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8" fillId="4" borderId="1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0" fontId="0" fillId="0" borderId="1" xfId="0" applyFill="1" applyBorder="1"/>
    <xf numFmtId="0" fontId="9" fillId="41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0" fontId="0" fillId="0" borderId="0" xfId="0" applyAlignment="1">
      <alignment horizontal="center"/>
    </xf>
    <xf numFmtId="0" fontId="8" fillId="4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4" borderId="3" xfId="0" applyFont="1" applyFill="1" applyBorder="1"/>
    <xf numFmtId="0" fontId="8" fillId="4" borderId="4" xfId="0" applyFont="1" applyFill="1" applyBorder="1"/>
    <xf numFmtId="0" fontId="26" fillId="4" borderId="14" xfId="0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wrapText="1"/>
    </xf>
    <xf numFmtId="0" fontId="26" fillId="4" borderId="18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26" fillId="4" borderId="20" xfId="0" applyFont="1" applyFill="1" applyBorder="1" applyAlignment="1">
      <alignment horizontal="center" vertical="center" wrapText="1"/>
    </xf>
    <xf numFmtId="0" fontId="26" fillId="4" borderId="25" xfId="0" applyFont="1" applyFill="1" applyBorder="1" applyAlignment="1">
      <alignment horizontal="center" vertical="center" wrapText="1"/>
    </xf>
    <xf numFmtId="0" fontId="26" fillId="4" borderId="26" xfId="0" applyFont="1" applyFill="1" applyBorder="1" applyAlignment="1">
      <alignment horizontal="center" vertical="center" wrapText="1"/>
    </xf>
    <xf numFmtId="0" fontId="26" fillId="4" borderId="27" xfId="0" applyFont="1" applyFill="1" applyBorder="1" applyAlignment="1">
      <alignment horizontal="center" vertical="center" wrapText="1"/>
    </xf>
    <xf numFmtId="0" fontId="0" fillId="0" borderId="22" xfId="0" applyFill="1" applyBorder="1" applyAlignment="1"/>
    <xf numFmtId="0" fontId="0" fillId="0" borderId="13" xfId="0" applyFill="1" applyBorder="1" applyAlignment="1"/>
    <xf numFmtId="0" fontId="8" fillId="4" borderId="44" xfId="0" applyFont="1" applyFill="1" applyBorder="1" applyAlignment="1">
      <alignment horizontal="left"/>
    </xf>
    <xf numFmtId="0" fontId="8" fillId="4" borderId="42" xfId="0" applyFont="1" applyFill="1" applyBorder="1" applyAlignment="1">
      <alignment horizontal="left"/>
    </xf>
    <xf numFmtId="0" fontId="8" fillId="4" borderId="43" xfId="0" applyFont="1" applyFill="1" applyBorder="1" applyAlignment="1">
      <alignment horizontal="left"/>
    </xf>
    <xf numFmtId="0" fontId="8" fillId="4" borderId="16" xfId="0" applyFont="1" applyFill="1" applyBorder="1" applyAlignment="1"/>
    <xf numFmtId="0" fontId="8" fillId="4" borderId="9" xfId="0" applyFont="1" applyFill="1" applyBorder="1" applyAlignment="1"/>
    <xf numFmtId="0" fontId="0" fillId="0" borderId="1" xfId="0" applyFill="1" applyBorder="1" applyAlignment="1"/>
    <xf numFmtId="0" fontId="0" fillId="0" borderId="11" xfId="0" applyFill="1" applyBorder="1" applyAlignment="1"/>
    <xf numFmtId="0" fontId="0" fillId="4" borderId="25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8" fillId="4" borderId="14" xfId="0" applyFont="1" applyFill="1" applyBorder="1" applyAlignment="1">
      <alignment horizontal="left"/>
    </xf>
    <xf numFmtId="0" fontId="8" fillId="4" borderId="17" xfId="0" applyFont="1" applyFill="1" applyBorder="1" applyAlignment="1">
      <alignment horizontal="left"/>
    </xf>
    <xf numFmtId="0" fontId="8" fillId="4" borderId="18" xfId="0" applyFont="1" applyFill="1" applyBorder="1" applyAlignment="1">
      <alignment horizontal="left"/>
    </xf>
    <xf numFmtId="0" fontId="8" fillId="4" borderId="1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8" xfId="0" applyFont="1" applyFill="1" applyBorder="1" applyAlignment="1">
      <alignment horizontal="left"/>
    </xf>
    <xf numFmtId="0" fontId="8" fillId="4" borderId="9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2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2" fillId="0" borderId="1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0" fontId="11" fillId="4" borderId="43" xfId="0" applyFont="1" applyFill="1" applyBorder="1" applyAlignment="1">
      <alignment horizontal="center"/>
    </xf>
    <xf numFmtId="0" fontId="0" fillId="0" borderId="3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8" fillId="4" borderId="3" xfId="0" applyFont="1" applyFill="1" applyBorder="1" applyAlignment="1"/>
    <xf numFmtId="0" fontId="8" fillId="4" borderId="6" xfId="0" applyFont="1" applyFill="1" applyBorder="1" applyAlignment="1"/>
    <xf numFmtId="0" fontId="8" fillId="4" borderId="15" xfId="0" applyFont="1" applyFill="1" applyBorder="1" applyAlignment="1"/>
    <xf numFmtId="0" fontId="8" fillId="4" borderId="0" xfId="0" applyFont="1" applyFill="1" applyBorder="1" applyAlignment="1">
      <alignment horizontal="left"/>
    </xf>
    <xf numFmtId="0" fontId="8" fillId="4" borderId="20" xfId="0" applyFont="1" applyFill="1" applyBorder="1" applyAlignment="1">
      <alignment horizontal="left"/>
    </xf>
    <xf numFmtId="0" fontId="8" fillId="4" borderId="1" xfId="0" applyFont="1" applyFill="1" applyBorder="1" applyAlignment="1"/>
    <xf numFmtId="0" fontId="8" fillId="4" borderId="11" xfId="0" applyFont="1" applyFill="1" applyBorder="1" applyAlignment="1"/>
    <xf numFmtId="0" fontId="0" fillId="0" borderId="3" xfId="0" applyFill="1" applyBorder="1" applyAlignment="1"/>
    <xf numFmtId="0" fontId="0" fillId="0" borderId="4" xfId="0" applyFill="1" applyBorder="1" applyAlignment="1"/>
    <xf numFmtId="17" fontId="0" fillId="0" borderId="3" xfId="0" applyNumberFormat="1" applyFill="1" applyBorder="1" applyAlignment="1"/>
    <xf numFmtId="0" fontId="8" fillId="4" borderId="2" xfId="0" applyFont="1" applyFill="1" applyBorder="1" applyAlignment="1">
      <alignment horizontal="left"/>
    </xf>
    <xf numFmtId="16" fontId="0" fillId="0" borderId="3" xfId="0" applyNumberFormat="1" applyFill="1" applyBorder="1" applyAlignment="1"/>
    <xf numFmtId="0" fontId="8" fillId="4" borderId="1" xfId="0" applyFont="1" applyFill="1" applyBorder="1" applyAlignment="1">
      <alignment horizontal="center" vertical="center"/>
    </xf>
    <xf numFmtId="0" fontId="0" fillId="0" borderId="6" xfId="0" applyFill="1" applyBorder="1" applyAlignment="1"/>
    <xf numFmtId="0" fontId="8" fillId="4" borderId="4" xfId="0" applyFont="1" applyFill="1" applyBorder="1" applyAlignment="1"/>
    <xf numFmtId="0" fontId="0" fillId="0" borderId="1" xfId="0" applyFill="1" applyBorder="1"/>
    <xf numFmtId="0" fontId="9" fillId="4" borderId="1" xfId="0" applyFont="1" applyFill="1" applyBorder="1"/>
    <xf numFmtId="0" fontId="10" fillId="5" borderId="2" xfId="0" applyNumberFormat="1" applyFont="1" applyFill="1" applyBorder="1" applyAlignment="1" applyProtection="1">
      <alignment horizontal="center" vertical="center" wrapText="1"/>
    </xf>
    <xf numFmtId="0" fontId="10" fillId="5" borderId="5" xfId="0" applyNumberFormat="1" applyFont="1" applyFill="1" applyBorder="1" applyAlignment="1" applyProtection="1">
      <alignment horizontal="center" vertical="center" wrapText="1"/>
    </xf>
    <xf numFmtId="0" fontId="10" fillId="5" borderId="7" xfId="0" applyNumberFormat="1" applyFont="1" applyFill="1" applyBorder="1" applyAlignment="1" applyProtection="1">
      <alignment horizontal="center" vertical="center" wrapText="1"/>
    </xf>
    <xf numFmtId="0" fontId="10" fillId="5" borderId="3" xfId="0" applyNumberFormat="1" applyFont="1" applyFill="1" applyBorder="1" applyAlignment="1" applyProtection="1">
      <alignment horizontal="center" vertical="center" wrapText="1"/>
    </xf>
    <xf numFmtId="0" fontId="10" fillId="5" borderId="6" xfId="0" applyNumberFormat="1" applyFont="1" applyFill="1" applyBorder="1" applyAlignment="1" applyProtection="1">
      <alignment horizontal="center" vertical="center" wrapText="1"/>
    </xf>
    <xf numFmtId="0" fontId="10" fillId="5" borderId="4" xfId="0" applyNumberFormat="1" applyFont="1" applyFill="1" applyBorder="1" applyAlignment="1" applyProtection="1">
      <alignment horizontal="center" vertical="center" wrapText="1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/>
    <cellStyle name="Normal 3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95"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FFFF0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4721"/>
      <color rgb="FF354F12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Staff Work Area Requirements</a:t>
            </a:r>
          </a:p>
        </c:rich>
      </c:tx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'BIA01 - Executive Summary'!$B$20:$B$21</c:f>
              <c:strCache>
                <c:ptCount val="2"/>
                <c:pt idx="0">
                  <c:v>Staff requirements - Normal business conditions</c:v>
                </c:pt>
                <c:pt idx="1">
                  <c:v>Staff requirements - DR Business Requirements (WAR Requirements)</c:v>
                </c:pt>
              </c:strCache>
            </c:strRef>
          </c:cat>
          <c:val>
            <c:numRef>
              <c:f>'BIA01 - Executive Summary'!$G$20:$G$21</c:f>
              <c:numCache>
                <c:formatCode>General</c:formatCode>
                <c:ptCount val="2"/>
                <c:pt idx="0">
                  <c:v>9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D9-4692-9818-B30B1F20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Seating Requirements per Time Interval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'BIA01 - Executive Summary'!$B$24</c:f>
              <c:strCache>
                <c:ptCount val="1"/>
                <c:pt idx="0">
                  <c:v>Standard Seating</c:v>
                </c:pt>
              </c:strCache>
            </c:strRef>
          </c:tx>
          <c:invertIfNegative val="0"/>
          <c:cat>
            <c:strRef>
              <c:f>'BIA01 - Executive Summary'!$C$23:$I$23</c:f>
              <c:strCache>
                <c:ptCount val="7"/>
                <c:pt idx="0">
                  <c:v># Seats After 2 Hours</c:v>
                </c:pt>
                <c:pt idx="1">
                  <c:v># Seats After 6 Hours</c:v>
                </c:pt>
                <c:pt idx="2">
                  <c:v># Seats After 1 Day</c:v>
                </c:pt>
                <c:pt idx="3">
                  <c:v># Seats After 2 Day</c:v>
                </c:pt>
                <c:pt idx="4">
                  <c:v># Seats After 1 Week</c:v>
                </c:pt>
                <c:pt idx="5">
                  <c:v># Seats After 1 Month</c:v>
                </c:pt>
                <c:pt idx="6">
                  <c:v>Total # of Seats</c:v>
                </c:pt>
              </c:strCache>
            </c:strRef>
          </c:cat>
          <c:val>
            <c:numRef>
              <c:f>'BIA01 - Executive Summary'!$C$24:$I$24</c:f>
              <c:numCache>
                <c:formatCode>General</c:formatCode>
                <c:ptCount val="7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6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31-453F-A9A2-8874DBDF3F2E}"/>
            </c:ext>
          </c:extLst>
        </c:ser>
        <c:ser>
          <c:idx val="1"/>
          <c:order val="1"/>
          <c:tx>
            <c:strRef>
              <c:f>'BIA01 - Executive Summary'!$B$25</c:f>
              <c:strCache>
                <c:ptCount val="1"/>
                <c:pt idx="0">
                  <c:v>Call Centre Seating</c:v>
                </c:pt>
              </c:strCache>
            </c:strRef>
          </c:tx>
          <c:invertIfNegative val="0"/>
          <c:cat>
            <c:strRef>
              <c:f>'BIA01 - Executive Summary'!$C$23:$I$23</c:f>
              <c:strCache>
                <c:ptCount val="7"/>
                <c:pt idx="0">
                  <c:v># Seats After 2 Hours</c:v>
                </c:pt>
                <c:pt idx="1">
                  <c:v># Seats After 6 Hours</c:v>
                </c:pt>
                <c:pt idx="2">
                  <c:v># Seats After 1 Day</c:v>
                </c:pt>
                <c:pt idx="3">
                  <c:v># Seats After 2 Day</c:v>
                </c:pt>
                <c:pt idx="4">
                  <c:v># Seats After 1 Week</c:v>
                </c:pt>
                <c:pt idx="5">
                  <c:v># Seats After 1 Month</c:v>
                </c:pt>
                <c:pt idx="6">
                  <c:v>Total # of Seats</c:v>
                </c:pt>
              </c:strCache>
            </c:strRef>
          </c:cat>
          <c:val>
            <c:numRef>
              <c:f>'BIA01 - Executive Summary'!$C$25:$I$25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31-453F-A9A2-8874DBDF3F2E}"/>
            </c:ext>
          </c:extLst>
        </c:ser>
        <c:ser>
          <c:idx val="2"/>
          <c:order val="2"/>
          <c:tx>
            <c:strRef>
              <c:f>'BIA01 - Executive Summary'!$B$26</c:f>
              <c:strCache>
                <c:ptCount val="1"/>
                <c:pt idx="0">
                  <c:v>Other</c:v>
                </c:pt>
              </c:strCache>
            </c:strRef>
          </c:tx>
          <c:invertIfNegative val="0"/>
          <c:cat>
            <c:strRef>
              <c:f>'BIA01 - Executive Summary'!$C$23:$I$23</c:f>
              <c:strCache>
                <c:ptCount val="7"/>
                <c:pt idx="0">
                  <c:v># Seats After 2 Hours</c:v>
                </c:pt>
                <c:pt idx="1">
                  <c:v># Seats After 6 Hours</c:v>
                </c:pt>
                <c:pt idx="2">
                  <c:v># Seats After 1 Day</c:v>
                </c:pt>
                <c:pt idx="3">
                  <c:v># Seats After 2 Day</c:v>
                </c:pt>
                <c:pt idx="4">
                  <c:v># Seats After 1 Week</c:v>
                </c:pt>
                <c:pt idx="5">
                  <c:v># Seats After 1 Month</c:v>
                </c:pt>
                <c:pt idx="6">
                  <c:v>Total # of Seats</c:v>
                </c:pt>
              </c:strCache>
            </c:strRef>
          </c:cat>
          <c:val>
            <c:numRef>
              <c:f>'BIA01 - Executive Summary'!$C$26:$I$26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31-453F-A9A2-8874DBDF3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02318464"/>
        <c:axId val="102320000"/>
        <c:axId val="0"/>
      </c:bar3DChart>
      <c:catAx>
        <c:axId val="102318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320000"/>
        <c:crosses val="autoZero"/>
        <c:auto val="1"/>
        <c:lblAlgn val="ctr"/>
        <c:lblOffset val="100"/>
        <c:noMultiLvlLbl val="0"/>
      </c:catAx>
      <c:valAx>
        <c:axId val="10232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318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2643188</xdr:colOff>
      <xdr:row>0</xdr:row>
      <xdr:rowOff>154781</xdr:rowOff>
    </xdr:from>
    <xdr:to>
      <xdr:col>2</xdr:col>
      <xdr:colOff>1250156</xdr:colOff>
      <xdr:row>8</xdr:row>
      <xdr:rowOff>119062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88469" y="154781"/>
          <a:ext cx="1488281" cy="14882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38101</xdr:rowOff>
    </xdr:from>
    <xdr:to>
      <xdr:col>4</xdr:col>
      <xdr:colOff>276225</xdr:colOff>
      <xdr:row>45</xdr:row>
      <xdr:rowOff>1</xdr:rowOff>
    </xdr:to>
    <xdr:graphicFrame macro="">
      <xdr:nvGraphicFramePr>
        <xdr:cNvPr id="3" name="Chart 2" title="Staff Work Area Requirement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352425</xdr:colOff>
      <xdr:row>27</xdr:row>
      <xdr:rowOff>38100</xdr:rowOff>
    </xdr:from>
    <xdr:to>
      <xdr:col>9</xdr:col>
      <xdr:colOff>9525</xdr:colOff>
      <xdr:row>45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21"/>
  </sheetPr>
  <dimension ref="A1:I45"/>
  <sheetViews>
    <sheetView showGridLines="0" topLeftCell="A11" zoomScale="197" zoomScaleNormal="90" workbookViewId="0">
      <selection activeCell="A16" sqref="A16:C19"/>
    </sheetView>
  </sheetViews>
  <sheetFormatPr defaultRowHeight="14.4" x14ac:dyDescent="0.3"/>
  <cols>
    <col min="1" max="1" width="5.109375" style="1" bestFit="1" customWidth="1"/>
    <col min="2" max="2" width="43.33203125" bestFit="1" customWidth="1"/>
    <col min="3" max="3" width="65.109375" bestFit="1" customWidth="1"/>
  </cols>
  <sheetData>
    <row r="1" spans="1:3" x14ac:dyDescent="0.3">
      <c r="A1" s="99"/>
      <c r="B1" s="99"/>
      <c r="C1" s="99"/>
    </row>
    <row r="2" spans="1:3" x14ac:dyDescent="0.3">
      <c r="A2" s="99"/>
      <c r="B2" s="99"/>
      <c r="C2" s="99"/>
    </row>
    <row r="3" spans="1:3" x14ac:dyDescent="0.3">
      <c r="A3" s="99"/>
      <c r="B3" s="99"/>
      <c r="C3" s="99"/>
    </row>
    <row r="4" spans="1:3" x14ac:dyDescent="0.3">
      <c r="A4" s="99"/>
      <c r="B4" s="99"/>
      <c r="C4" s="99"/>
    </row>
    <row r="5" spans="1:3" x14ac:dyDescent="0.3">
      <c r="A5" s="99"/>
      <c r="B5" s="99"/>
      <c r="C5" s="99"/>
    </row>
    <row r="6" spans="1:3" x14ac:dyDescent="0.3">
      <c r="A6" s="99"/>
      <c r="B6" s="99"/>
      <c r="C6" s="99"/>
    </row>
    <row r="7" spans="1:3" x14ac:dyDescent="0.3">
      <c r="A7" s="99"/>
      <c r="B7" s="99"/>
      <c r="C7" s="99"/>
    </row>
    <row r="8" spans="1:3" x14ac:dyDescent="0.3">
      <c r="A8" s="99"/>
      <c r="B8" s="99"/>
      <c r="C8" s="99"/>
    </row>
    <row r="9" spans="1:3" x14ac:dyDescent="0.3">
      <c r="A9" s="99"/>
      <c r="B9" s="99"/>
      <c r="C9" s="99"/>
    </row>
    <row r="11" spans="1:3" x14ac:dyDescent="0.3">
      <c r="A11" s="100" t="s">
        <v>190</v>
      </c>
      <c r="B11" s="100"/>
      <c r="C11" s="100"/>
    </row>
    <row r="12" spans="1:3" x14ac:dyDescent="0.3">
      <c r="A12" s="103" t="s">
        <v>0</v>
      </c>
      <c r="B12" s="104"/>
      <c r="C12" s="20"/>
    </row>
    <row r="13" spans="1:3" x14ac:dyDescent="0.3">
      <c r="A13" s="103" t="s">
        <v>99</v>
      </c>
      <c r="B13" s="104"/>
      <c r="C13" s="21"/>
    </row>
    <row r="14" spans="1:3" x14ac:dyDescent="0.3">
      <c r="A14" s="103" t="s">
        <v>100</v>
      </c>
      <c r="B14" s="104"/>
      <c r="C14" s="21"/>
    </row>
    <row r="15" spans="1:3" ht="15" thickBot="1" x14ac:dyDescent="0.35"/>
    <row r="16" spans="1:3" x14ac:dyDescent="0.3">
      <c r="A16" s="105" t="s">
        <v>191</v>
      </c>
      <c r="B16" s="106"/>
      <c r="C16" s="107"/>
    </row>
    <row r="17" spans="1:9" x14ac:dyDescent="0.3">
      <c r="A17" s="108"/>
      <c r="B17" s="109"/>
      <c r="C17" s="110"/>
    </row>
    <row r="18" spans="1:9" x14ac:dyDescent="0.3">
      <c r="A18" s="108"/>
      <c r="B18" s="109"/>
      <c r="C18" s="110"/>
    </row>
    <row r="19" spans="1:9" ht="15" thickBot="1" x14ac:dyDescent="0.35">
      <c r="A19" s="111"/>
      <c r="B19" s="112"/>
      <c r="C19" s="113"/>
      <c r="I19" t="s">
        <v>48</v>
      </c>
    </row>
    <row r="40" spans="1:3" x14ac:dyDescent="0.3">
      <c r="A40" s="102"/>
      <c r="B40" s="102"/>
      <c r="C40" s="102"/>
    </row>
    <row r="41" spans="1:3" x14ac:dyDescent="0.3">
      <c r="A41" s="102"/>
      <c r="B41" s="102"/>
      <c r="C41" s="102"/>
    </row>
    <row r="42" spans="1:3" x14ac:dyDescent="0.3">
      <c r="A42" s="101"/>
      <c r="B42" s="101"/>
      <c r="C42" s="101"/>
    </row>
    <row r="43" spans="1:3" x14ac:dyDescent="0.3">
      <c r="A43" s="27"/>
      <c r="B43" s="28"/>
      <c r="C43" s="28"/>
    </row>
    <row r="44" spans="1:3" x14ac:dyDescent="0.3">
      <c r="A44" s="101"/>
      <c r="B44" s="101"/>
      <c r="C44" s="101"/>
    </row>
    <row r="45" spans="1:3" x14ac:dyDescent="0.3">
      <c r="A45" s="27"/>
      <c r="B45" s="28"/>
      <c r="C45" s="28"/>
    </row>
  </sheetData>
  <mergeCells count="9">
    <mergeCell ref="A1:C9"/>
    <mergeCell ref="A11:C11"/>
    <mergeCell ref="A44:C44"/>
    <mergeCell ref="A40:C41"/>
    <mergeCell ref="A42:C42"/>
    <mergeCell ref="A12:B12"/>
    <mergeCell ref="A13:B13"/>
    <mergeCell ref="A14:B14"/>
    <mergeCell ref="A16:C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21"/>
  </sheetPr>
  <dimension ref="A1:L105"/>
  <sheetViews>
    <sheetView topLeftCell="B1" zoomScale="144" workbookViewId="0">
      <selection activeCell="G69" sqref="G69:J69"/>
    </sheetView>
  </sheetViews>
  <sheetFormatPr defaultRowHeight="14.4" x14ac:dyDescent="0.3"/>
  <cols>
    <col min="1" max="1" width="8.5546875" bestFit="1" customWidth="1"/>
    <col min="2" max="2" width="38.6640625" bestFit="1" customWidth="1"/>
    <col min="3" max="3" width="14.33203125" customWidth="1"/>
    <col min="4" max="4" width="9.88671875" customWidth="1"/>
    <col min="5" max="5" width="8.5546875" bestFit="1" customWidth="1"/>
    <col min="6" max="6" width="20" customWidth="1"/>
    <col min="7" max="7" width="26.44140625" customWidth="1"/>
    <col min="8" max="8" width="16.33203125" customWidth="1"/>
    <col min="9" max="9" width="24.5546875" customWidth="1"/>
  </cols>
  <sheetData>
    <row r="1" spans="1:10" ht="21.6" thickBot="1" x14ac:dyDescent="0.45">
      <c r="A1" s="144" t="s">
        <v>90</v>
      </c>
      <c r="B1" s="145"/>
      <c r="C1" s="145"/>
      <c r="D1" s="145"/>
      <c r="E1" s="145"/>
      <c r="F1" s="145"/>
      <c r="G1" s="145"/>
      <c r="H1" s="145"/>
      <c r="I1" s="145"/>
      <c r="J1" s="146"/>
    </row>
    <row r="2" spans="1:10" ht="15" thickBot="1" x14ac:dyDescent="0.35"/>
    <row r="3" spans="1:10" s="6" customFormat="1" x14ac:dyDescent="0.3">
      <c r="B3" s="138" t="str">
        <f>'BIA00 - Introduction'!A16</f>
        <v>Core Purpose of the UNIT: (One sentence)</v>
      </c>
      <c r="C3" s="139"/>
      <c r="D3" s="139"/>
      <c r="E3" s="139"/>
      <c r="F3" s="139"/>
      <c r="G3" s="139"/>
      <c r="H3" s="139"/>
      <c r="I3" s="140"/>
    </row>
    <row r="4" spans="1:10" s="6" customFormat="1" ht="15" thickBot="1" x14ac:dyDescent="0.35">
      <c r="B4" s="141"/>
      <c r="C4" s="142"/>
      <c r="D4" s="142"/>
      <c r="E4" s="142"/>
      <c r="F4" s="142"/>
      <c r="G4" s="142"/>
      <c r="H4" s="142"/>
      <c r="I4" s="143"/>
    </row>
    <row r="5" spans="1:10" ht="15" thickBot="1" x14ac:dyDescent="0.35"/>
    <row r="6" spans="1:10" x14ac:dyDescent="0.3">
      <c r="B6" s="131" t="s">
        <v>93</v>
      </c>
      <c r="C6" s="132"/>
      <c r="E6" s="72"/>
      <c r="F6" s="133" t="s">
        <v>94</v>
      </c>
      <c r="G6" s="133"/>
      <c r="H6" s="133"/>
      <c r="I6" s="132"/>
    </row>
    <row r="7" spans="1:10" x14ac:dyDescent="0.3">
      <c r="A7" s="2"/>
      <c r="B7" s="42" t="s">
        <v>1</v>
      </c>
      <c r="C7" s="43">
        <f>'BIA02 - Staff Info'!C2</f>
        <v>2</v>
      </c>
      <c r="E7" s="45">
        <v>1</v>
      </c>
      <c r="F7" s="134" t="str">
        <f>IF('BIA03 - Critical Times'!B2="","",'BIA03 - Critical Times'!B2)</f>
        <v>January, April, July, November</v>
      </c>
      <c r="G7" s="134"/>
      <c r="H7" s="134"/>
      <c r="I7" s="135"/>
    </row>
    <row r="8" spans="1:10" x14ac:dyDescent="0.3">
      <c r="A8" s="2"/>
      <c r="B8" s="42" t="s">
        <v>2</v>
      </c>
      <c r="C8" s="43">
        <f>'BIA02 - Staff Info'!C3</f>
        <v>0</v>
      </c>
      <c r="E8" s="45">
        <v>2</v>
      </c>
      <c r="F8" s="134" t="str">
        <f>IF('BIA03 - Critical Times'!B3="","",'BIA03 - Critical Times'!B3)</f>
        <v>12 to 15 Each month</v>
      </c>
      <c r="G8" s="134"/>
      <c r="H8" s="134"/>
      <c r="I8" s="135"/>
    </row>
    <row r="9" spans="1:10" x14ac:dyDescent="0.3">
      <c r="A9" s="2"/>
      <c r="B9" s="42" t="s">
        <v>3</v>
      </c>
      <c r="C9" s="43">
        <f>'BIA02 - Staff Info'!C4</f>
        <v>7</v>
      </c>
      <c r="E9" s="45">
        <v>3</v>
      </c>
      <c r="F9" s="134" t="str">
        <f>IF('BIA03 - Critical Times'!B4="","",'BIA03 - Critical Times'!B4)</f>
        <v>Tuesdays &amp; Thursdays</v>
      </c>
      <c r="G9" s="134"/>
      <c r="H9" s="134"/>
      <c r="I9" s="135"/>
    </row>
    <row r="10" spans="1:10" ht="15" thickBot="1" x14ac:dyDescent="0.35">
      <c r="A10" s="2"/>
      <c r="B10" s="75" t="s">
        <v>4</v>
      </c>
      <c r="C10" s="76">
        <f>'BIA02 - Staff Info'!C5</f>
        <v>0</v>
      </c>
      <c r="E10" s="45">
        <v>4</v>
      </c>
      <c r="F10" s="134" t="str">
        <f>IF('BIA03 - Critical Times'!B5="","",'BIA03 - Critical Times'!B5)</f>
        <v>09:00-14:00</v>
      </c>
      <c r="G10" s="134"/>
      <c r="H10" s="134"/>
      <c r="I10" s="135"/>
    </row>
    <row r="11" spans="1:10" ht="15.6" thickTop="1" thickBot="1" x14ac:dyDescent="0.35">
      <c r="A11" s="2"/>
      <c r="B11" s="73" t="s">
        <v>104</v>
      </c>
      <c r="C11" s="74">
        <f>SUM(C7:C10)</f>
        <v>9</v>
      </c>
      <c r="E11" s="45">
        <v>5</v>
      </c>
      <c r="F11" s="134" t="str">
        <f>IF('BIA03 - Critical Times'!B6="","",'BIA03 - Critical Times'!B6)</f>
        <v/>
      </c>
      <c r="G11" s="134"/>
      <c r="H11" s="134"/>
      <c r="I11" s="135"/>
    </row>
    <row r="12" spans="1:10" x14ac:dyDescent="0.3">
      <c r="E12" s="45">
        <v>6</v>
      </c>
      <c r="F12" s="134" t="str">
        <f>IF('BIA03 - Critical Times'!B7="","",'BIA03 - Critical Times'!B7)</f>
        <v/>
      </c>
      <c r="G12" s="134"/>
      <c r="H12" s="134"/>
      <c r="I12" s="135"/>
    </row>
    <row r="13" spans="1:10" ht="15" thickBot="1" x14ac:dyDescent="0.35">
      <c r="E13" s="45">
        <v>7</v>
      </c>
      <c r="F13" s="134" t="str">
        <f>IF('BIA03 - Critical Times'!B8="","",'BIA03 - Critical Times'!B8)</f>
        <v/>
      </c>
      <c r="G13" s="134"/>
      <c r="H13" s="134"/>
      <c r="I13" s="135"/>
    </row>
    <row r="14" spans="1:10" x14ac:dyDescent="0.3">
      <c r="B14" s="131" t="s">
        <v>95</v>
      </c>
      <c r="C14" s="132"/>
      <c r="E14" s="45">
        <v>8</v>
      </c>
      <c r="F14" s="134" t="str">
        <f>IF('BIA03 - Critical Times'!B9="","",'BIA03 - Critical Times'!B9)</f>
        <v/>
      </c>
      <c r="G14" s="134"/>
      <c r="H14" s="134"/>
      <c r="I14" s="135"/>
    </row>
    <row r="15" spans="1:10" x14ac:dyDescent="0.3">
      <c r="B15" s="42" t="s">
        <v>18</v>
      </c>
      <c r="C15" s="54">
        <f>'BIA05 - MTPD &amp; RTO'!C6</f>
        <v>2</v>
      </c>
      <c r="E15" s="45">
        <v>9</v>
      </c>
      <c r="F15" s="134" t="str">
        <f>IF('BIA03 - Critical Times'!B10="","",'BIA03 - Critical Times'!B10)</f>
        <v/>
      </c>
      <c r="G15" s="134"/>
      <c r="H15" s="134"/>
      <c r="I15" s="135"/>
    </row>
    <row r="16" spans="1:10" ht="15" thickBot="1" x14ac:dyDescent="0.35">
      <c r="B16" s="44" t="s">
        <v>19</v>
      </c>
      <c r="C16" s="55" t="str">
        <f>'BIA05 - MTPD &amp; RTO'!C7</f>
        <v>Hour(s)</v>
      </c>
      <c r="E16" s="46">
        <v>10</v>
      </c>
      <c r="F16" s="136" t="str">
        <f>IF('BIA03 - Critical Times'!B11="","",'BIA03 - Critical Times'!B11)</f>
        <v/>
      </c>
      <c r="G16" s="136"/>
      <c r="H16" s="136"/>
      <c r="I16" s="137"/>
    </row>
    <row r="17" spans="1:9" ht="15" thickBot="1" x14ac:dyDescent="0.35"/>
    <row r="18" spans="1:9" s="6" customFormat="1" x14ac:dyDescent="0.3">
      <c r="A18"/>
      <c r="B18" s="125" t="s">
        <v>27</v>
      </c>
      <c r="C18" s="126"/>
      <c r="D18" s="126"/>
      <c r="E18" s="126"/>
      <c r="F18" s="126"/>
      <c r="G18" s="126"/>
      <c r="H18" s="126"/>
      <c r="I18" s="127"/>
    </row>
    <row r="19" spans="1:9" s="6" customFormat="1" x14ac:dyDescent="0.3">
      <c r="A19" s="4"/>
      <c r="B19" s="49"/>
      <c r="C19" s="28"/>
      <c r="D19" s="28"/>
      <c r="E19" s="28"/>
      <c r="F19" s="28"/>
      <c r="G19" s="28"/>
      <c r="H19" s="28"/>
      <c r="I19" s="50"/>
    </row>
    <row r="20" spans="1:9" s="6" customFormat="1" x14ac:dyDescent="0.3">
      <c r="A20" s="4"/>
      <c r="B20" s="51" t="s">
        <v>28</v>
      </c>
      <c r="C20" s="40"/>
      <c r="D20" s="40"/>
      <c r="E20" s="40"/>
      <c r="F20" s="41"/>
      <c r="G20" s="39">
        <f>'BIA06 - CRA'!G39</f>
        <v>9</v>
      </c>
      <c r="H20" s="28"/>
      <c r="I20" s="50"/>
    </row>
    <row r="21" spans="1:9" s="6" customFormat="1" x14ac:dyDescent="0.3">
      <c r="A21" s="4"/>
      <c r="B21" s="51" t="s">
        <v>105</v>
      </c>
      <c r="C21" s="40"/>
      <c r="D21" s="40"/>
      <c r="E21" s="40"/>
      <c r="F21" s="41"/>
      <c r="G21" s="39">
        <f>'BIA06 - CRA'!G40</f>
        <v>3</v>
      </c>
      <c r="H21" s="28"/>
      <c r="I21" s="50"/>
    </row>
    <row r="22" spans="1:9" s="6" customFormat="1" x14ac:dyDescent="0.3">
      <c r="A22" s="4"/>
      <c r="B22" s="49"/>
      <c r="C22" s="28"/>
      <c r="D22" s="28"/>
      <c r="E22" s="28"/>
      <c r="F22" s="28"/>
      <c r="G22" s="28"/>
      <c r="H22" s="28"/>
      <c r="I22" s="50"/>
    </row>
    <row r="23" spans="1:9" s="6" customFormat="1" ht="43.2" x14ac:dyDescent="0.3">
      <c r="A23" s="4"/>
      <c r="B23" s="52" t="s">
        <v>29</v>
      </c>
      <c r="C23" s="34" t="s">
        <v>30</v>
      </c>
      <c r="D23" s="34" t="s">
        <v>31</v>
      </c>
      <c r="E23" s="34" t="s">
        <v>32</v>
      </c>
      <c r="F23" s="34" t="s">
        <v>33</v>
      </c>
      <c r="G23" s="34" t="s">
        <v>34</v>
      </c>
      <c r="H23" s="34" t="s">
        <v>35</v>
      </c>
      <c r="I23" s="53" t="s">
        <v>36</v>
      </c>
    </row>
    <row r="24" spans="1:9" s="6" customFormat="1" x14ac:dyDescent="0.3">
      <c r="A24" s="4"/>
      <c r="B24" s="68" t="s">
        <v>37</v>
      </c>
      <c r="C24" s="26">
        <f>'BIA06 - CRA'!C43</f>
        <v>2</v>
      </c>
      <c r="D24" s="26">
        <f>'BIA06 - CRA'!D43</f>
        <v>2</v>
      </c>
      <c r="E24" s="26">
        <f>'BIA06 - CRA'!E43</f>
        <v>3</v>
      </c>
      <c r="F24" s="26">
        <f>'BIA06 - CRA'!F43</f>
        <v>3</v>
      </c>
      <c r="G24" s="26">
        <f>'BIA06 - CRA'!G43</f>
        <v>6</v>
      </c>
      <c r="H24" s="26">
        <f>'BIA06 - CRA'!H43</f>
        <v>9</v>
      </c>
      <c r="I24" s="69">
        <f>'BIA06 - CRA'!I43</f>
        <v>9</v>
      </c>
    </row>
    <row r="25" spans="1:9" s="6" customFormat="1" x14ac:dyDescent="0.3">
      <c r="A25" s="4"/>
      <c r="B25" s="68" t="s">
        <v>38</v>
      </c>
      <c r="C25" s="26">
        <f>'BIA06 - CRA'!C44</f>
        <v>0</v>
      </c>
      <c r="D25" s="26">
        <f>'BIA06 - CRA'!D44</f>
        <v>0</v>
      </c>
      <c r="E25" s="26">
        <f>'BIA06 - CRA'!E44</f>
        <v>0</v>
      </c>
      <c r="F25" s="26">
        <f>'BIA06 - CRA'!F44</f>
        <v>0</v>
      </c>
      <c r="G25" s="26">
        <f>'BIA06 - CRA'!G44</f>
        <v>0</v>
      </c>
      <c r="H25" s="26">
        <f>'BIA06 - CRA'!H44</f>
        <v>0</v>
      </c>
      <c r="I25" s="69">
        <f>'BIA06 - CRA'!I44</f>
        <v>0</v>
      </c>
    </row>
    <row r="26" spans="1:9" s="6" customFormat="1" x14ac:dyDescent="0.3">
      <c r="A26" s="4"/>
      <c r="B26" s="68" t="s">
        <v>39</v>
      </c>
      <c r="C26" s="26">
        <f>'BIA06 - CRA'!C45</f>
        <v>0</v>
      </c>
      <c r="D26" s="26">
        <f>'BIA06 - CRA'!D45</f>
        <v>0</v>
      </c>
      <c r="E26" s="26">
        <f>'BIA06 - CRA'!E45</f>
        <v>0</v>
      </c>
      <c r="F26" s="26">
        <f>'BIA06 - CRA'!F45</f>
        <v>0</v>
      </c>
      <c r="G26" s="26">
        <f>'BIA06 - CRA'!G45</f>
        <v>0</v>
      </c>
      <c r="H26" s="26">
        <f>'BIA06 - CRA'!H45</f>
        <v>0</v>
      </c>
      <c r="I26" s="69">
        <f>'BIA06 - CRA'!I45</f>
        <v>0</v>
      </c>
    </row>
    <row r="27" spans="1:9" s="6" customFormat="1" ht="15" thickBot="1" x14ac:dyDescent="0.35">
      <c r="B27" s="123"/>
      <c r="C27" s="124"/>
      <c r="D27" s="124"/>
      <c r="E27" s="124"/>
      <c r="F27" s="124"/>
      <c r="G27" s="124"/>
      <c r="H27" s="124"/>
      <c r="I27" s="77">
        <f>SUM(I24:I26)</f>
        <v>9</v>
      </c>
    </row>
    <row r="28" spans="1:9" s="6" customFormat="1" x14ac:dyDescent="0.3">
      <c r="I28" s="38"/>
    </row>
    <row r="29" spans="1:9" s="6" customFormat="1" x14ac:dyDescent="0.3"/>
    <row r="30" spans="1:9" s="6" customFormat="1" x14ac:dyDescent="0.3"/>
    <row r="31" spans="1:9" s="6" customFormat="1" x14ac:dyDescent="0.3"/>
    <row r="32" spans="1:9" s="6" customFormat="1" x14ac:dyDescent="0.3"/>
    <row r="33" spans="1:7" s="6" customFormat="1" x14ac:dyDescent="0.3"/>
    <row r="34" spans="1:7" s="6" customFormat="1" x14ac:dyDescent="0.3"/>
    <row r="35" spans="1:7" s="6" customFormat="1" x14ac:dyDescent="0.3"/>
    <row r="36" spans="1:7" s="6" customFormat="1" x14ac:dyDescent="0.3"/>
    <row r="37" spans="1:7" s="6" customFormat="1" x14ac:dyDescent="0.3"/>
    <row r="38" spans="1:7" s="6" customFormat="1" x14ac:dyDescent="0.3"/>
    <row r="43" spans="1:7" s="6" customFormat="1" x14ac:dyDescent="0.3"/>
    <row r="44" spans="1:7" s="6" customFormat="1" x14ac:dyDescent="0.3"/>
    <row r="45" spans="1:7" s="6" customFormat="1" x14ac:dyDescent="0.3"/>
    <row r="46" spans="1:7" s="6" customFormat="1" ht="15" thickBot="1" x14ac:dyDescent="0.35"/>
    <row r="47" spans="1:7" x14ac:dyDescent="0.3">
      <c r="B47" s="56" t="s">
        <v>8</v>
      </c>
      <c r="C47" s="47"/>
      <c r="D47" s="47"/>
      <c r="E47" s="47"/>
      <c r="F47" s="47"/>
      <c r="G47" s="48"/>
    </row>
    <row r="48" spans="1:7" x14ac:dyDescent="0.3">
      <c r="A48" s="4"/>
      <c r="B48" s="49"/>
      <c r="C48" s="28"/>
      <c r="D48" s="28"/>
      <c r="E48" s="28"/>
      <c r="F48" s="28"/>
      <c r="G48" s="50"/>
    </row>
    <row r="49" spans="1:10" x14ac:dyDescent="0.3">
      <c r="A49" s="4"/>
      <c r="B49" s="128" t="s">
        <v>9</v>
      </c>
      <c r="C49" s="129" t="s">
        <v>15</v>
      </c>
      <c r="D49" s="129"/>
      <c r="E49" s="129"/>
      <c r="F49" s="129"/>
      <c r="G49" s="130"/>
    </row>
    <row r="50" spans="1:10" x14ac:dyDescent="0.3">
      <c r="A50" s="4"/>
      <c r="B50" s="128"/>
      <c r="C50" s="32" t="s">
        <v>10</v>
      </c>
      <c r="D50" s="32" t="s">
        <v>11</v>
      </c>
      <c r="E50" s="32" t="s">
        <v>12</v>
      </c>
      <c r="F50" s="32" t="s">
        <v>13</v>
      </c>
      <c r="G50" s="57" t="s">
        <v>14</v>
      </c>
    </row>
    <row r="51" spans="1:10" x14ac:dyDescent="0.3">
      <c r="B51" s="58" t="str">
        <f>'BIA04 - Impact Analysis'!B5</f>
        <v>Public Image and Reputation</v>
      </c>
      <c r="C51" s="7" t="str">
        <f>'BIA04 - Impact Analysis'!C5</f>
        <v>High</v>
      </c>
      <c r="D51" s="7" t="str">
        <f>'BIA04 - Impact Analysis'!D5</f>
        <v>High</v>
      </c>
      <c r="E51" s="7" t="str">
        <f>'BIA04 - Impact Analysis'!E5</f>
        <v>High</v>
      </c>
      <c r="F51" s="7" t="str">
        <f>'BIA04 - Impact Analysis'!F5</f>
        <v>High</v>
      </c>
      <c r="G51" s="59" t="str">
        <f>'BIA04 - Impact Analysis'!G5</f>
        <v>High</v>
      </c>
    </row>
    <row r="52" spans="1:10" x14ac:dyDescent="0.3">
      <c r="B52" s="58" t="str">
        <f>'BIA04 - Impact Analysis'!B6</f>
        <v>Statutory/ Legal / Contractual Obligations</v>
      </c>
      <c r="C52" s="7" t="str">
        <f>'BIA04 - Impact Analysis'!C6</f>
        <v>Low</v>
      </c>
      <c r="D52" s="7" t="str">
        <f>'BIA04 - Impact Analysis'!D6</f>
        <v>Medium</v>
      </c>
      <c r="E52" s="7" t="str">
        <f>'BIA04 - Impact Analysis'!E6</f>
        <v>High</v>
      </c>
      <c r="F52" s="7" t="str">
        <f>'BIA04 - Impact Analysis'!F6</f>
        <v>High</v>
      </c>
      <c r="G52" s="59" t="str">
        <f>'BIA04 - Impact Analysis'!G6</f>
        <v>High</v>
      </c>
    </row>
    <row r="53" spans="1:10" x14ac:dyDescent="0.3">
      <c r="B53" s="58" t="str">
        <f>'BIA04 - Impact Analysis'!B7</f>
        <v>Impact on Service Delivery</v>
      </c>
      <c r="C53" s="7" t="str">
        <f>'BIA04 - Impact Analysis'!C7</f>
        <v>High</v>
      </c>
      <c r="D53" s="7" t="str">
        <f>'BIA04 - Impact Analysis'!D7</f>
        <v>High</v>
      </c>
      <c r="E53" s="7" t="str">
        <f>'BIA04 - Impact Analysis'!E7</f>
        <v>High</v>
      </c>
      <c r="F53" s="7" t="str">
        <f>'BIA04 - Impact Analysis'!F7</f>
        <v>High</v>
      </c>
      <c r="G53" s="59" t="str">
        <f>'BIA04 - Impact Analysis'!G7</f>
        <v>High</v>
      </c>
    </row>
    <row r="54" spans="1:10" x14ac:dyDescent="0.3">
      <c r="B54" s="49"/>
      <c r="C54" s="28"/>
      <c r="D54" s="28"/>
      <c r="E54" s="28"/>
      <c r="F54" s="28"/>
      <c r="G54" s="50"/>
    </row>
    <row r="55" spans="1:10" x14ac:dyDescent="0.3">
      <c r="B55" s="42" t="s">
        <v>16</v>
      </c>
      <c r="C55" s="28"/>
      <c r="D55" s="28"/>
      <c r="E55" s="28"/>
      <c r="F55" s="28"/>
      <c r="G55" s="50"/>
    </row>
    <row r="56" spans="1:10" x14ac:dyDescent="0.3">
      <c r="B56" s="49"/>
      <c r="C56" s="28"/>
      <c r="D56" s="28"/>
      <c r="E56" s="28"/>
      <c r="F56" s="28"/>
      <c r="G56" s="50"/>
    </row>
    <row r="57" spans="1:10" x14ac:dyDescent="0.3">
      <c r="B57" s="128" t="s">
        <v>17</v>
      </c>
      <c r="C57" s="129" t="s">
        <v>15</v>
      </c>
      <c r="D57" s="129"/>
      <c r="E57" s="129"/>
      <c r="F57" s="129"/>
      <c r="G57" s="130"/>
    </row>
    <row r="58" spans="1:10" x14ac:dyDescent="0.3">
      <c r="B58" s="128"/>
      <c r="C58" s="32" t="s">
        <v>10</v>
      </c>
      <c r="D58" s="32" t="s">
        <v>11</v>
      </c>
      <c r="E58" s="32" t="s">
        <v>12</v>
      </c>
      <c r="F58" s="32" t="s">
        <v>13</v>
      </c>
      <c r="G58" s="57" t="s">
        <v>14</v>
      </c>
    </row>
    <row r="59" spans="1:10" x14ac:dyDescent="0.3">
      <c r="B59" s="58" t="str">
        <f>'BIA04 - Impact Analysis'!B13</f>
        <v>Delay or loss in Income</v>
      </c>
      <c r="C59" s="7" t="str">
        <f>'BIA04 - Impact Analysis'!C13</f>
        <v>None</v>
      </c>
      <c r="D59" s="7" t="str">
        <f>'BIA04 - Impact Analysis'!D13</f>
        <v>None</v>
      </c>
      <c r="E59" s="7" t="str">
        <f>'BIA04 - Impact Analysis'!E13</f>
        <v>None</v>
      </c>
      <c r="F59" s="7" t="str">
        <f>'BIA04 - Impact Analysis'!F13</f>
        <v>None</v>
      </c>
      <c r="G59" s="59" t="str">
        <f>'BIA04 - Impact Analysis'!G13</f>
        <v>None</v>
      </c>
    </row>
    <row r="60" spans="1:10" x14ac:dyDescent="0.3">
      <c r="B60" s="58" t="str">
        <f>'BIA04 - Impact Analysis'!B14</f>
        <v>Delay or loss in Assets</v>
      </c>
      <c r="C60" s="7" t="str">
        <f>'BIA04 - Impact Analysis'!C14</f>
        <v>None</v>
      </c>
      <c r="D60" s="7" t="str">
        <f>'BIA04 - Impact Analysis'!D14</f>
        <v>None</v>
      </c>
      <c r="E60" s="7" t="str">
        <f>'BIA04 - Impact Analysis'!E14</f>
        <v>None</v>
      </c>
      <c r="F60" s="7" t="str">
        <f>'BIA04 - Impact Analysis'!F14</f>
        <v>None</v>
      </c>
      <c r="G60" s="59" t="str">
        <f>'BIA04 - Impact Analysis'!G14</f>
        <v>None</v>
      </c>
    </row>
    <row r="61" spans="1:10" ht="15" thickBot="1" x14ac:dyDescent="0.35">
      <c r="B61" s="60" t="str">
        <f>'BIA04 - Impact Analysis'!B15</f>
        <v>Incur interest</v>
      </c>
      <c r="C61" s="61" t="str">
        <f>'BIA04 - Impact Analysis'!C15</f>
        <v>None</v>
      </c>
      <c r="D61" s="61" t="str">
        <f>'BIA04 - Impact Analysis'!D15</f>
        <v>None</v>
      </c>
      <c r="E61" s="61" t="str">
        <f>'BIA04 - Impact Analysis'!E15</f>
        <v>None</v>
      </c>
      <c r="F61" s="61" t="str">
        <f>'BIA04 - Impact Analysis'!F15</f>
        <v>None</v>
      </c>
      <c r="G61" s="62" t="str">
        <f>'BIA04 - Impact Analysis'!G15</f>
        <v>None</v>
      </c>
    </row>
    <row r="62" spans="1:10" ht="15" thickBot="1" x14ac:dyDescent="0.35"/>
    <row r="63" spans="1:10" x14ac:dyDescent="0.3">
      <c r="A63" s="125" t="s">
        <v>91</v>
      </c>
      <c r="B63" s="126"/>
      <c r="C63" s="126"/>
      <c r="D63" s="127"/>
      <c r="F63" s="65" t="s">
        <v>92</v>
      </c>
      <c r="G63" s="66"/>
      <c r="H63" s="66"/>
      <c r="I63" s="66"/>
      <c r="J63" s="67"/>
    </row>
    <row r="64" spans="1:10" x14ac:dyDescent="0.3">
      <c r="A64" s="49"/>
      <c r="B64" s="28"/>
      <c r="C64" s="28"/>
      <c r="D64" s="50"/>
      <c r="F64" s="49"/>
      <c r="G64" s="28"/>
      <c r="H64" s="28"/>
      <c r="I64" s="28"/>
      <c r="J64" s="50"/>
    </row>
    <row r="65" spans="1:12" x14ac:dyDescent="0.3">
      <c r="A65" s="63"/>
      <c r="B65" s="78" t="s">
        <v>42</v>
      </c>
      <c r="C65" s="78"/>
      <c r="D65" s="79"/>
      <c r="F65" s="80"/>
      <c r="G65" s="153" t="s">
        <v>96</v>
      </c>
      <c r="H65" s="153"/>
      <c r="I65" s="153"/>
      <c r="J65" s="154"/>
    </row>
    <row r="66" spans="1:12" x14ac:dyDescent="0.3">
      <c r="A66" s="64"/>
      <c r="B66" s="28"/>
      <c r="C66" s="28"/>
      <c r="D66" s="50"/>
      <c r="E66" s="6"/>
      <c r="F66" s="49"/>
      <c r="G66" s="28"/>
      <c r="H66" s="28"/>
      <c r="I66" s="28"/>
      <c r="J66" s="50"/>
    </row>
    <row r="67" spans="1:12" x14ac:dyDescent="0.3">
      <c r="A67" s="64"/>
      <c r="B67" s="150" t="s">
        <v>41</v>
      </c>
      <c r="C67" s="151"/>
      <c r="D67" s="152"/>
      <c r="F67" s="64"/>
      <c r="G67" s="150" t="s">
        <v>41</v>
      </c>
      <c r="H67" s="151"/>
      <c r="I67" s="151"/>
      <c r="J67" s="152"/>
    </row>
    <row r="68" spans="1:12" x14ac:dyDescent="0.3">
      <c r="A68" s="45">
        <v>1</v>
      </c>
      <c r="B68" s="147" t="str">
        <f>IF(NOT('BIA06 - CRA'!B81=""),'BIA06 - CRA'!B81,"")</f>
        <v>Student registration forms</v>
      </c>
      <c r="C68" s="148"/>
      <c r="D68" s="149"/>
      <c r="F68" s="45">
        <v>1</v>
      </c>
      <c r="G68" s="147" t="str">
        <f>IF(NOT('BIA08 - Threats'!B18=""),'BIA08 - Threats'!B18,"")</f>
        <v>Oracle Warehouse</v>
      </c>
      <c r="H68" s="148"/>
      <c r="I68" s="148"/>
      <c r="J68" s="149"/>
    </row>
    <row r="69" spans="1:12" x14ac:dyDescent="0.3">
      <c r="A69" s="45">
        <v>2</v>
      </c>
      <c r="B69" s="147" t="str">
        <f>IF(NOT('BIA06 - CRA'!B82=""),'BIA06 - CRA'!B82,"")</f>
        <v>Resident forms</v>
      </c>
      <c r="C69" s="148"/>
      <c r="D69" s="149"/>
      <c r="F69" s="45">
        <v>2</v>
      </c>
      <c r="G69" s="147" t="str">
        <f>IF(NOT('BIA08 - Threats'!B19=""),'BIA08 - Threats'!B19,"")</f>
        <v>Water</v>
      </c>
      <c r="H69" s="148"/>
      <c r="I69" s="148"/>
      <c r="J69" s="149"/>
    </row>
    <row r="70" spans="1:12" x14ac:dyDescent="0.3">
      <c r="A70" s="45">
        <v>3</v>
      </c>
      <c r="B70" s="147" t="str">
        <f>IF(NOT('BIA06 - CRA'!B83=""),'BIA06 - CRA'!B83,"")</f>
        <v>Student Mark Sheets</v>
      </c>
      <c r="C70" s="148"/>
      <c r="D70" s="149"/>
      <c r="F70" s="45">
        <v>3</v>
      </c>
      <c r="G70" s="147" t="str">
        <f>IF(NOT('BIA08 - Threats'!B20=""),'BIA08 - Threats'!B20,"")</f>
        <v/>
      </c>
      <c r="H70" s="148"/>
      <c r="I70" s="148"/>
      <c r="J70" s="149"/>
    </row>
    <row r="71" spans="1:12" x14ac:dyDescent="0.3">
      <c r="A71" s="45">
        <v>4</v>
      </c>
      <c r="B71" s="147" t="str">
        <f>IF(NOT('BIA06 - CRA'!B84=""),'BIA06 - CRA'!B84,"")</f>
        <v>Student Cards</v>
      </c>
      <c r="C71" s="148"/>
      <c r="D71" s="149"/>
      <c r="F71" s="45">
        <v>4</v>
      </c>
      <c r="G71" s="147" t="str">
        <f>IF(NOT('BIA08 - Threats'!B21=""),'BIA08 - Threats'!B21,"")</f>
        <v/>
      </c>
      <c r="H71" s="148"/>
      <c r="I71" s="148"/>
      <c r="J71" s="149"/>
    </row>
    <row r="72" spans="1:12" x14ac:dyDescent="0.3">
      <c r="A72" s="45">
        <v>5</v>
      </c>
      <c r="B72" s="147" t="str">
        <f>IF(NOT('BIA06 - CRA'!B85=""),'BIA06 - CRA'!B85,"")</f>
        <v/>
      </c>
      <c r="C72" s="148"/>
      <c r="D72" s="149"/>
      <c r="F72" s="45">
        <v>5</v>
      </c>
      <c r="G72" s="147" t="str">
        <f>IF(NOT('BIA08 - Threats'!B22=""),'BIA08 - Threats'!B22,"")</f>
        <v/>
      </c>
      <c r="H72" s="148"/>
      <c r="I72" s="148"/>
      <c r="J72" s="149"/>
    </row>
    <row r="73" spans="1:12" x14ac:dyDescent="0.3">
      <c r="A73" s="45">
        <v>6</v>
      </c>
      <c r="B73" s="147" t="str">
        <f>IF(NOT('BIA06 - CRA'!B86=""),'BIA06 - CRA'!B86,"")</f>
        <v/>
      </c>
      <c r="C73" s="148"/>
      <c r="D73" s="149"/>
      <c r="F73" s="45">
        <v>6</v>
      </c>
      <c r="G73" s="147" t="str">
        <f>IF(NOT('BIA08 - Threats'!B23=""),'BIA08 - Threats'!B23,"")</f>
        <v/>
      </c>
      <c r="H73" s="148"/>
      <c r="I73" s="148"/>
      <c r="J73" s="149"/>
    </row>
    <row r="74" spans="1:12" x14ac:dyDescent="0.3">
      <c r="A74" s="45">
        <v>7</v>
      </c>
      <c r="B74" s="147" t="str">
        <f>IF(NOT('BIA06 - CRA'!B87=""),'BIA06 - CRA'!B87,"")</f>
        <v/>
      </c>
      <c r="C74" s="148"/>
      <c r="D74" s="149"/>
      <c r="F74" s="45">
        <v>7</v>
      </c>
      <c r="G74" s="147" t="str">
        <f>IF(NOT('BIA08 - Threats'!B24=""),'BIA08 - Threats'!B24,"")</f>
        <v/>
      </c>
      <c r="H74" s="148"/>
      <c r="I74" s="148"/>
      <c r="J74" s="149"/>
    </row>
    <row r="75" spans="1:12" x14ac:dyDescent="0.3">
      <c r="A75" s="45">
        <v>8</v>
      </c>
      <c r="B75" s="147" t="str">
        <f>IF(NOT('BIA06 - CRA'!B88=""),'BIA06 - CRA'!B88,"")</f>
        <v/>
      </c>
      <c r="C75" s="148"/>
      <c r="D75" s="149"/>
      <c r="F75" s="45">
        <v>8</v>
      </c>
      <c r="G75" s="147" t="str">
        <f>IF(NOT('BIA08 - Threats'!B25=""),'BIA08 - Threats'!B25,"")</f>
        <v/>
      </c>
      <c r="H75" s="148"/>
      <c r="I75" s="148"/>
      <c r="J75" s="149"/>
    </row>
    <row r="76" spans="1:12" x14ac:dyDescent="0.3">
      <c r="A76" s="45">
        <v>9</v>
      </c>
      <c r="B76" s="147" t="str">
        <f>IF(NOT('BIA06 - CRA'!B89=""),'BIA06 - CRA'!B89,"")</f>
        <v/>
      </c>
      <c r="C76" s="148"/>
      <c r="D76" s="149"/>
      <c r="F76" s="45">
        <v>9</v>
      </c>
      <c r="G76" s="147" t="str">
        <f>IF(NOT('BIA08 - Threats'!B26=""),'BIA08 - Threats'!B26,"")</f>
        <v/>
      </c>
      <c r="H76" s="148"/>
      <c r="I76" s="148"/>
      <c r="J76" s="149"/>
    </row>
    <row r="77" spans="1:12" x14ac:dyDescent="0.3">
      <c r="A77" s="45">
        <v>10</v>
      </c>
      <c r="B77" s="147" t="str">
        <f>IF(NOT('BIA06 - CRA'!B90=""),'BIA06 - CRA'!B90,"")</f>
        <v/>
      </c>
      <c r="C77" s="148"/>
      <c r="D77" s="149"/>
      <c r="F77" s="45">
        <v>10</v>
      </c>
      <c r="G77" s="147" t="str">
        <f>IF(NOT('BIA08 - Threats'!B27=""),'BIA08 - Threats'!B27,"")</f>
        <v/>
      </c>
      <c r="H77" s="148"/>
      <c r="I77" s="148"/>
      <c r="J77" s="149"/>
    </row>
    <row r="78" spans="1:12" x14ac:dyDescent="0.3">
      <c r="A78" s="49"/>
      <c r="B78" s="28"/>
      <c r="C78" s="28"/>
      <c r="D78" s="50"/>
      <c r="F78" s="49"/>
      <c r="G78" s="28"/>
      <c r="H78" s="28"/>
      <c r="I78" s="28"/>
      <c r="J78" s="50"/>
    </row>
    <row r="79" spans="1:12" x14ac:dyDescent="0.3">
      <c r="A79" s="80"/>
      <c r="B79" s="78" t="s">
        <v>103</v>
      </c>
      <c r="C79" s="78"/>
      <c r="D79" s="79"/>
      <c r="F79" s="80"/>
      <c r="G79" s="78" t="s">
        <v>43</v>
      </c>
      <c r="H79" s="78"/>
      <c r="I79" s="78"/>
      <c r="J79" s="79"/>
    </row>
    <row r="80" spans="1:12" x14ac:dyDescent="0.3">
      <c r="A80" s="49"/>
      <c r="B80" s="28"/>
      <c r="C80" s="28"/>
      <c r="D80" s="50"/>
      <c r="F80" s="64"/>
      <c r="G80" s="28"/>
      <c r="H80" s="28"/>
      <c r="I80" s="28"/>
      <c r="J80" s="50"/>
      <c r="K80" s="6"/>
      <c r="L80" s="6"/>
    </row>
    <row r="81" spans="1:10" x14ac:dyDescent="0.3">
      <c r="A81" s="64"/>
      <c r="B81" s="155" t="s">
        <v>41</v>
      </c>
      <c r="C81" s="155"/>
      <c r="D81" s="156"/>
      <c r="F81" s="64"/>
      <c r="G81" s="155" t="s">
        <v>41</v>
      </c>
      <c r="H81" s="155"/>
      <c r="I81" s="155"/>
      <c r="J81" s="156"/>
    </row>
    <row r="82" spans="1:10" x14ac:dyDescent="0.3">
      <c r="A82" s="45">
        <v>1</v>
      </c>
      <c r="B82" s="134" t="str">
        <f>IF(NOT('BIA07 - Man Proces &amp; Procs'!B4=""),'BIA07 - Man Proces &amp; Procs'!B4,"")</f>
        <v>Student registration process</v>
      </c>
      <c r="C82" s="134"/>
      <c r="D82" s="135"/>
      <c r="F82" s="45">
        <v>1</v>
      </c>
      <c r="G82" s="134" t="str">
        <f>IF(NOT('BIA06 - CRA'!B95=""),'BIA06 - CRA'!B95,"")</f>
        <v>Student Card Printer</v>
      </c>
      <c r="H82" s="134"/>
      <c r="I82" s="134"/>
      <c r="J82" s="135"/>
    </row>
    <row r="83" spans="1:10" x14ac:dyDescent="0.3">
      <c r="A83" s="45">
        <v>2</v>
      </c>
      <c r="B83" s="134" t="str">
        <f>IF(NOT('BIA07 - Man Proces &amp; Procs'!B5=""),'BIA07 - Man Proces &amp; Procs'!B5,"")</f>
        <v>NSFAS Application process</v>
      </c>
      <c r="C83" s="134"/>
      <c r="D83" s="135"/>
      <c r="F83" s="45">
        <v>2</v>
      </c>
      <c r="G83" s="134" t="str">
        <f>IF(NOT('BIA06 - CRA'!B96=""),'BIA06 - CRA'!B96,"")</f>
        <v>Camera</v>
      </c>
      <c r="H83" s="134"/>
      <c r="I83" s="134"/>
      <c r="J83" s="135"/>
    </row>
    <row r="84" spans="1:10" x14ac:dyDescent="0.3">
      <c r="A84" s="45">
        <v>3</v>
      </c>
      <c r="B84" s="134" t="str">
        <f>IF(NOT('BIA07 - Man Proces &amp; Procs'!B6=""),'BIA07 - Man Proces &amp; Procs'!B6,"")</f>
        <v>Student Assessment</v>
      </c>
      <c r="C84" s="134"/>
      <c r="D84" s="135"/>
      <c r="F84" s="45">
        <v>3</v>
      </c>
      <c r="G84" s="134" t="str">
        <f>IF(NOT('BIA06 - CRA'!B97=""),'BIA06 - CRA'!B97,"")</f>
        <v/>
      </c>
      <c r="H84" s="134"/>
      <c r="I84" s="134"/>
      <c r="J84" s="135"/>
    </row>
    <row r="85" spans="1:10" x14ac:dyDescent="0.3">
      <c r="A85" s="45">
        <v>4</v>
      </c>
      <c r="B85" s="134" t="str">
        <f>IF(NOT('BIA07 - Man Proces &amp; Procs'!B7=""),'BIA07 - Man Proces &amp; Procs'!B7,"")</f>
        <v>Student Cards</v>
      </c>
      <c r="C85" s="134"/>
      <c r="D85" s="135"/>
      <c r="F85" s="45">
        <v>4</v>
      </c>
      <c r="G85" s="134" t="str">
        <f>IF(NOT('BIA06 - CRA'!B98=""),'BIA06 - CRA'!B98,"")</f>
        <v/>
      </c>
      <c r="H85" s="134"/>
      <c r="I85" s="134"/>
      <c r="J85" s="135"/>
    </row>
    <row r="86" spans="1:10" x14ac:dyDescent="0.3">
      <c r="A86" s="45">
        <v>5</v>
      </c>
      <c r="B86" s="134" t="str">
        <f>IF(NOT('BIA07 - Man Proces &amp; Procs'!B8=""),'BIA07 - Man Proces &amp; Procs'!B8,"")</f>
        <v/>
      </c>
      <c r="C86" s="134"/>
      <c r="D86" s="135"/>
      <c r="F86" s="45">
        <v>5</v>
      </c>
      <c r="G86" s="134" t="str">
        <f>IF(NOT('BIA06 - CRA'!B99=""),'BIA06 - CRA'!B99,"")</f>
        <v/>
      </c>
      <c r="H86" s="134"/>
      <c r="I86" s="134"/>
      <c r="J86" s="135"/>
    </row>
    <row r="87" spans="1:10" x14ac:dyDescent="0.3">
      <c r="A87" s="45">
        <v>6</v>
      </c>
      <c r="B87" s="134" t="str">
        <f>IF(NOT('BIA07 - Man Proces &amp; Procs'!B9=""),'BIA07 - Man Proces &amp; Procs'!B9,"")</f>
        <v/>
      </c>
      <c r="C87" s="134"/>
      <c r="D87" s="135"/>
      <c r="F87" s="45">
        <v>6</v>
      </c>
      <c r="G87" s="134" t="str">
        <f>IF(NOT('BIA06 - CRA'!B100=""),'BIA06 - CRA'!B100,"")</f>
        <v/>
      </c>
      <c r="H87" s="134"/>
      <c r="I87" s="134"/>
      <c r="J87" s="135"/>
    </row>
    <row r="88" spans="1:10" x14ac:dyDescent="0.3">
      <c r="A88" s="45">
        <v>7</v>
      </c>
      <c r="B88" s="134" t="str">
        <f>IF(NOT('BIA07 - Man Proces &amp; Procs'!B10=""),'BIA07 - Man Proces &amp; Procs'!B10,"")</f>
        <v/>
      </c>
      <c r="C88" s="134"/>
      <c r="D88" s="135"/>
      <c r="F88" s="45">
        <v>7</v>
      </c>
      <c r="G88" s="134" t="str">
        <f>IF(NOT('BIA06 - CRA'!B101=""),'BIA06 - CRA'!B101,"")</f>
        <v/>
      </c>
      <c r="H88" s="134"/>
      <c r="I88" s="134"/>
      <c r="J88" s="135"/>
    </row>
    <row r="89" spans="1:10" x14ac:dyDescent="0.3">
      <c r="A89" s="45">
        <v>8</v>
      </c>
      <c r="B89" s="134" t="str">
        <f>IF(NOT('BIA07 - Man Proces &amp; Procs'!B11=""),'BIA07 - Man Proces &amp; Procs'!B11,"")</f>
        <v/>
      </c>
      <c r="C89" s="134"/>
      <c r="D89" s="135"/>
      <c r="F89" s="45">
        <v>8</v>
      </c>
      <c r="G89" s="134" t="str">
        <f>IF(NOT('BIA06 - CRA'!B102=""),'BIA06 - CRA'!B102,"")</f>
        <v/>
      </c>
      <c r="H89" s="134"/>
      <c r="I89" s="134"/>
      <c r="J89" s="135"/>
    </row>
    <row r="90" spans="1:10" x14ac:dyDescent="0.3">
      <c r="A90" s="45">
        <v>9</v>
      </c>
      <c r="B90" s="134" t="str">
        <f>IF(NOT('BIA07 - Man Proces &amp; Procs'!B12=""),'BIA07 - Man Proces &amp; Procs'!B12,"")</f>
        <v/>
      </c>
      <c r="C90" s="134"/>
      <c r="D90" s="135"/>
      <c r="F90" s="45">
        <v>9</v>
      </c>
      <c r="G90" s="134" t="str">
        <f>IF(NOT('BIA06 - CRA'!B103=""),'BIA06 - CRA'!B103,"")</f>
        <v/>
      </c>
      <c r="H90" s="134"/>
      <c r="I90" s="134"/>
      <c r="J90" s="135"/>
    </row>
    <row r="91" spans="1:10" ht="15" thickBot="1" x14ac:dyDescent="0.35">
      <c r="A91" s="46">
        <v>10</v>
      </c>
      <c r="B91" s="136" t="str">
        <f>IF(NOT('BIA07 - Man Proces &amp; Procs'!B13=""),'BIA07 - Man Proces &amp; Procs'!B13,"")</f>
        <v/>
      </c>
      <c r="C91" s="136"/>
      <c r="D91" s="137"/>
      <c r="F91" s="46">
        <v>10</v>
      </c>
      <c r="G91" s="136" t="str">
        <f>IF(NOT('BIA06 - CRA'!B104=""),'BIA06 - CRA'!B104,"")</f>
        <v/>
      </c>
      <c r="H91" s="136"/>
      <c r="I91" s="136"/>
      <c r="J91" s="137"/>
    </row>
    <row r="92" spans="1:10" ht="15" thickBot="1" x14ac:dyDescent="0.35"/>
    <row r="93" spans="1:10" ht="15" thickBot="1" x14ac:dyDescent="0.35">
      <c r="B93" s="116" t="s">
        <v>97</v>
      </c>
      <c r="C93" s="117"/>
      <c r="D93" s="117"/>
      <c r="E93" s="117"/>
      <c r="F93" s="117"/>
      <c r="G93" s="117"/>
      <c r="H93" s="117"/>
      <c r="I93" s="117"/>
      <c r="J93" s="118"/>
    </row>
    <row r="94" spans="1:10" ht="15" thickBot="1" x14ac:dyDescent="0.35">
      <c r="A94" s="6"/>
      <c r="B94" s="6"/>
      <c r="C94" s="6"/>
      <c r="D94" s="6"/>
      <c r="E94" s="6"/>
    </row>
    <row r="95" spans="1:10" x14ac:dyDescent="0.3">
      <c r="A95" s="82"/>
      <c r="B95" s="119" t="s">
        <v>41</v>
      </c>
      <c r="C95" s="119"/>
      <c r="D95" s="119"/>
      <c r="E95" s="119"/>
      <c r="F95" s="119"/>
      <c r="G95" s="119"/>
      <c r="H95" s="119"/>
      <c r="I95" s="119"/>
      <c r="J95" s="120"/>
    </row>
    <row r="96" spans="1:10" x14ac:dyDescent="0.3">
      <c r="A96" s="45">
        <v>1</v>
      </c>
      <c r="B96" s="121" t="str">
        <f>IF(NOT('BIA08 - Threats'!B4=""),'BIA08 - Threats'!B4,"")</f>
        <v>Loss of Application Forms</v>
      </c>
      <c r="C96" s="121"/>
      <c r="D96" s="121"/>
      <c r="E96" s="121"/>
      <c r="F96" s="121"/>
      <c r="G96" s="121"/>
      <c r="H96" s="121"/>
      <c r="I96" s="121"/>
      <c r="J96" s="122"/>
    </row>
    <row r="97" spans="1:10" x14ac:dyDescent="0.3">
      <c r="A97" s="45">
        <v>2</v>
      </c>
      <c r="B97" s="121" t="str">
        <f>IF(NOT('BIA08 - Threats'!B5=""),'BIA08 - Threats'!B5,"")</f>
        <v>Poor Data Quality</v>
      </c>
      <c r="C97" s="121"/>
      <c r="D97" s="121"/>
      <c r="E97" s="121"/>
      <c r="F97" s="121"/>
      <c r="G97" s="121"/>
      <c r="H97" s="121"/>
      <c r="I97" s="121"/>
      <c r="J97" s="122"/>
    </row>
    <row r="98" spans="1:10" x14ac:dyDescent="0.3">
      <c r="A98" s="45">
        <v>3</v>
      </c>
      <c r="B98" s="121" t="str">
        <f>IF(NOT('BIA08 - Threats'!B6=""),'BIA08 - Threats'!B6,"")</f>
        <v>Lack of capacity</v>
      </c>
      <c r="C98" s="121"/>
      <c r="D98" s="121"/>
      <c r="E98" s="121"/>
      <c r="F98" s="121"/>
      <c r="G98" s="121"/>
      <c r="H98" s="121"/>
      <c r="I98" s="121"/>
      <c r="J98" s="122"/>
    </row>
    <row r="99" spans="1:10" x14ac:dyDescent="0.3">
      <c r="A99" s="45">
        <v>4</v>
      </c>
      <c r="B99" s="121" t="str">
        <f>IF(NOT('BIA08 - Threats'!B7=""),'BIA08 - Threats'!B7,"")</f>
        <v/>
      </c>
      <c r="C99" s="121"/>
      <c r="D99" s="121"/>
      <c r="E99" s="121"/>
      <c r="F99" s="121"/>
      <c r="G99" s="121"/>
      <c r="H99" s="121"/>
      <c r="I99" s="121"/>
      <c r="J99" s="122"/>
    </row>
    <row r="100" spans="1:10" x14ac:dyDescent="0.3">
      <c r="A100" s="45">
        <v>5</v>
      </c>
      <c r="B100" s="121" t="str">
        <f>IF(NOT('BIA08 - Threats'!B8=""),'BIA08 - Threats'!B8,"")</f>
        <v/>
      </c>
      <c r="C100" s="121"/>
      <c r="D100" s="121"/>
      <c r="E100" s="121"/>
      <c r="F100" s="121"/>
      <c r="G100" s="121"/>
      <c r="H100" s="121"/>
      <c r="I100" s="121"/>
      <c r="J100" s="122"/>
    </row>
    <row r="101" spans="1:10" x14ac:dyDescent="0.3">
      <c r="A101" s="45">
        <v>6</v>
      </c>
      <c r="B101" s="121" t="str">
        <f>IF(NOT('BIA08 - Threats'!B9=""),'BIA08 - Threats'!B9,"")</f>
        <v/>
      </c>
      <c r="C101" s="121"/>
      <c r="D101" s="121"/>
      <c r="E101" s="121"/>
      <c r="F101" s="121"/>
      <c r="G101" s="121"/>
      <c r="H101" s="121"/>
      <c r="I101" s="121"/>
      <c r="J101" s="122"/>
    </row>
    <row r="102" spans="1:10" x14ac:dyDescent="0.3">
      <c r="A102" s="45">
        <v>7</v>
      </c>
      <c r="B102" s="121" t="str">
        <f>IF(NOT('BIA08 - Threats'!B10=""),'BIA08 - Threats'!B10,"")</f>
        <v/>
      </c>
      <c r="C102" s="121"/>
      <c r="D102" s="121"/>
      <c r="E102" s="121"/>
      <c r="F102" s="121"/>
      <c r="G102" s="121"/>
      <c r="H102" s="121"/>
      <c r="I102" s="121"/>
      <c r="J102" s="122"/>
    </row>
    <row r="103" spans="1:10" x14ac:dyDescent="0.3">
      <c r="A103" s="45">
        <v>8</v>
      </c>
      <c r="B103" s="121" t="str">
        <f>IF(NOT('BIA08 - Threats'!B11=""),'BIA08 - Threats'!B11,"")</f>
        <v/>
      </c>
      <c r="C103" s="121"/>
      <c r="D103" s="121"/>
      <c r="E103" s="121"/>
      <c r="F103" s="121"/>
      <c r="G103" s="121"/>
      <c r="H103" s="121"/>
      <c r="I103" s="121"/>
      <c r="J103" s="122"/>
    </row>
    <row r="104" spans="1:10" x14ac:dyDescent="0.3">
      <c r="A104" s="45">
        <v>9</v>
      </c>
      <c r="B104" s="121" t="str">
        <f>IF(NOT('BIA08 - Threats'!B12=""),'BIA08 - Threats'!B12,"")</f>
        <v/>
      </c>
      <c r="C104" s="121"/>
      <c r="D104" s="121"/>
      <c r="E104" s="121"/>
      <c r="F104" s="121"/>
      <c r="G104" s="121"/>
      <c r="H104" s="121"/>
      <c r="I104" s="121"/>
      <c r="J104" s="122"/>
    </row>
    <row r="105" spans="1:10" ht="15" thickBot="1" x14ac:dyDescent="0.35">
      <c r="A105" s="46">
        <v>10</v>
      </c>
      <c r="B105" s="114" t="str">
        <f>IF(NOT('BIA08 - Threats'!B13=""),'BIA08 - Threats'!B13,"")</f>
        <v/>
      </c>
      <c r="C105" s="114"/>
      <c r="D105" s="114"/>
      <c r="E105" s="114"/>
      <c r="F105" s="114"/>
      <c r="G105" s="114"/>
      <c r="H105" s="114"/>
      <c r="I105" s="114"/>
      <c r="J105" s="115"/>
    </row>
  </sheetData>
  <mergeCells count="79">
    <mergeCell ref="G86:J86"/>
    <mergeCell ref="B77:D77"/>
    <mergeCell ref="G82:J82"/>
    <mergeCell ref="G83:J83"/>
    <mergeCell ref="G84:J84"/>
    <mergeCell ref="G85:J85"/>
    <mergeCell ref="G88:J88"/>
    <mergeCell ref="G89:J89"/>
    <mergeCell ref="G90:J90"/>
    <mergeCell ref="G91:J91"/>
    <mergeCell ref="B87:D87"/>
    <mergeCell ref="B88:D88"/>
    <mergeCell ref="B89:D89"/>
    <mergeCell ref="B90:D90"/>
    <mergeCell ref="B91:D91"/>
    <mergeCell ref="B72:D72"/>
    <mergeCell ref="B73:D73"/>
    <mergeCell ref="B74:D74"/>
    <mergeCell ref="B75:D75"/>
    <mergeCell ref="G87:J87"/>
    <mergeCell ref="B82:D82"/>
    <mergeCell ref="B83:D83"/>
    <mergeCell ref="B84:D84"/>
    <mergeCell ref="B85:D85"/>
    <mergeCell ref="B86:D86"/>
    <mergeCell ref="G75:J75"/>
    <mergeCell ref="G76:J76"/>
    <mergeCell ref="G77:J77"/>
    <mergeCell ref="G81:J81"/>
    <mergeCell ref="B81:D81"/>
    <mergeCell ref="B76:D76"/>
    <mergeCell ref="G71:J71"/>
    <mergeCell ref="G72:J72"/>
    <mergeCell ref="G73:J73"/>
    <mergeCell ref="G74:J74"/>
    <mergeCell ref="B57:B58"/>
    <mergeCell ref="C57:G57"/>
    <mergeCell ref="B67:D67"/>
    <mergeCell ref="B68:D68"/>
    <mergeCell ref="B69:D69"/>
    <mergeCell ref="B70:D70"/>
    <mergeCell ref="G65:J65"/>
    <mergeCell ref="G67:J67"/>
    <mergeCell ref="G68:J68"/>
    <mergeCell ref="G69:J69"/>
    <mergeCell ref="G70:J70"/>
    <mergeCell ref="B71:D71"/>
    <mergeCell ref="B3:I4"/>
    <mergeCell ref="A1:J1"/>
    <mergeCell ref="B14:C14"/>
    <mergeCell ref="F12:I12"/>
    <mergeCell ref="F13:I13"/>
    <mergeCell ref="F14:I14"/>
    <mergeCell ref="B27:H27"/>
    <mergeCell ref="A63:D63"/>
    <mergeCell ref="B49:B50"/>
    <mergeCell ref="C49:G49"/>
    <mergeCell ref="B6:C6"/>
    <mergeCell ref="F6:I6"/>
    <mergeCell ref="F7:I7"/>
    <mergeCell ref="F8:I8"/>
    <mergeCell ref="F9:I9"/>
    <mergeCell ref="F10:I10"/>
    <mergeCell ref="F11:I11"/>
    <mergeCell ref="F15:I15"/>
    <mergeCell ref="F16:I16"/>
    <mergeCell ref="B18:I18"/>
    <mergeCell ref="B105:J105"/>
    <mergeCell ref="B93:J93"/>
    <mergeCell ref="B95:J95"/>
    <mergeCell ref="B96:J96"/>
    <mergeCell ref="B97:J97"/>
    <mergeCell ref="B98:J98"/>
    <mergeCell ref="B99:J99"/>
    <mergeCell ref="B100:J100"/>
    <mergeCell ref="B101:J101"/>
    <mergeCell ref="B102:J102"/>
    <mergeCell ref="B103:J103"/>
    <mergeCell ref="B104:J104"/>
  </mergeCells>
  <conditionalFormatting sqref="C59:G61">
    <cfRule type="cellIs" dxfId="94" priority="52" operator="equal">
      <formula>"High"</formula>
    </cfRule>
    <cfRule type="cellIs" dxfId="93" priority="53" operator="equal">
      <formula>"Medium"</formula>
    </cfRule>
    <cfRule type="cellIs" dxfId="92" priority="54" operator="equal">
      <formula>"Low"</formula>
    </cfRule>
    <cfRule type="cellIs" dxfId="91" priority="55" operator="equal">
      <formula>"None"</formula>
    </cfRule>
  </conditionalFormatting>
  <conditionalFormatting sqref="C51:G53">
    <cfRule type="cellIs" dxfId="90" priority="56" operator="equal">
      <formula>"High"</formula>
    </cfRule>
    <cfRule type="cellIs" dxfId="89" priority="57" operator="equal">
      <formula>"Medium"</formula>
    </cfRule>
    <cfRule type="cellIs" dxfId="88" priority="58" operator="equal">
      <formula>"Low"</formula>
    </cfRule>
    <cfRule type="cellIs" dxfId="87" priority="59" operator="equal">
      <formula>"None"</formula>
    </cfRule>
  </conditionalFormatting>
  <conditionalFormatting sqref="C16">
    <cfRule type="cellIs" dxfId="86" priority="44" operator="equal">
      <formula>"Month(s)"</formula>
    </cfRule>
    <cfRule type="cellIs" dxfId="85" priority="45" operator="equal">
      <formula>"Week(s)"</formula>
    </cfRule>
    <cfRule type="cellIs" dxfId="84" priority="46" operator="equal">
      <formula>"Day(s)"</formula>
    </cfRule>
    <cfRule type="cellIs" dxfId="83" priority="47" operator="equal">
      <formula>"Hour(s)"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21"/>
  </sheetPr>
  <dimension ref="A1:E110"/>
  <sheetViews>
    <sheetView tabSelected="1" topLeftCell="C1" zoomScale="140" zoomScaleNormal="140" workbookViewId="0">
      <selection activeCell="E17" sqref="E17"/>
    </sheetView>
  </sheetViews>
  <sheetFormatPr defaultRowHeight="14.4" x14ac:dyDescent="0.3"/>
  <cols>
    <col min="1" max="1" width="8.5546875" style="2" bestFit="1" customWidth="1"/>
    <col min="2" max="2" width="50.5546875" customWidth="1"/>
    <col min="3" max="3" width="49.109375" bestFit="1" customWidth="1"/>
    <col min="4" max="4" width="15.5546875" style="6" bestFit="1" customWidth="1"/>
    <col min="5" max="5" width="31" bestFit="1" customWidth="1"/>
  </cols>
  <sheetData>
    <row r="1" spans="1:5" x14ac:dyDescent="0.3">
      <c r="A1" s="31" t="s">
        <v>49</v>
      </c>
      <c r="B1" s="100" t="s">
        <v>93</v>
      </c>
      <c r="C1" s="100"/>
      <c r="D1"/>
    </row>
    <row r="2" spans="1:5" x14ac:dyDescent="0.3">
      <c r="B2" s="31" t="s">
        <v>1</v>
      </c>
      <c r="C2" s="22">
        <v>2</v>
      </c>
      <c r="D2"/>
    </row>
    <row r="3" spans="1:5" x14ac:dyDescent="0.3">
      <c r="B3" s="31" t="s">
        <v>2</v>
      </c>
      <c r="C3" s="22">
        <v>0</v>
      </c>
      <c r="D3"/>
    </row>
    <row r="4" spans="1:5" x14ac:dyDescent="0.3">
      <c r="B4" s="31" t="s">
        <v>3</v>
      </c>
      <c r="C4" s="22">
        <v>7</v>
      </c>
      <c r="D4"/>
    </row>
    <row r="5" spans="1:5" x14ac:dyDescent="0.3">
      <c r="B5" s="31" t="s">
        <v>4</v>
      </c>
      <c r="C5" s="22">
        <v>0</v>
      </c>
      <c r="D5"/>
    </row>
    <row r="6" spans="1:5" x14ac:dyDescent="0.3">
      <c r="B6" s="31" t="s">
        <v>104</v>
      </c>
      <c r="C6" s="30">
        <f>SUM(C2:C5)</f>
        <v>9</v>
      </c>
      <c r="D6"/>
    </row>
    <row r="8" spans="1:5" x14ac:dyDescent="0.3">
      <c r="A8" s="31" t="s">
        <v>50</v>
      </c>
      <c r="B8" s="100" t="s">
        <v>128</v>
      </c>
      <c r="C8" s="100"/>
      <c r="D8" s="100"/>
      <c r="E8" s="100"/>
    </row>
    <row r="9" spans="1:5" x14ac:dyDescent="0.3">
      <c r="A9"/>
    </row>
    <row r="10" spans="1:5" x14ac:dyDescent="0.3">
      <c r="B10" s="29" t="s">
        <v>5</v>
      </c>
      <c r="C10" s="29" t="s">
        <v>6</v>
      </c>
      <c r="D10" s="93" t="s">
        <v>121</v>
      </c>
      <c r="E10" s="29" t="s">
        <v>7</v>
      </c>
    </row>
    <row r="11" spans="1:5" x14ac:dyDescent="0.3">
      <c r="A11" s="30">
        <v>1</v>
      </c>
      <c r="B11" s="70" t="s">
        <v>129</v>
      </c>
      <c r="C11" s="70" t="s">
        <v>137</v>
      </c>
      <c r="D11" s="94">
        <v>728200887</v>
      </c>
      <c r="E11" s="22" t="s">
        <v>101</v>
      </c>
    </row>
    <row r="12" spans="1:5" x14ac:dyDescent="0.3">
      <c r="A12" s="30">
        <v>2</v>
      </c>
      <c r="B12" s="70" t="s">
        <v>130</v>
      </c>
      <c r="C12" s="70" t="s">
        <v>131</v>
      </c>
      <c r="D12" s="22">
        <v>847774404</v>
      </c>
      <c r="E12" s="22" t="s">
        <v>98</v>
      </c>
    </row>
    <row r="13" spans="1:5" x14ac:dyDescent="0.3">
      <c r="A13" s="30">
        <v>3</v>
      </c>
      <c r="B13" s="70" t="s">
        <v>132</v>
      </c>
      <c r="C13" s="70" t="s">
        <v>133</v>
      </c>
      <c r="D13" s="22">
        <v>749580857</v>
      </c>
      <c r="E13" s="22" t="s">
        <v>101</v>
      </c>
    </row>
    <row r="14" spans="1:5" x14ac:dyDescent="0.3">
      <c r="A14" s="30">
        <v>4</v>
      </c>
      <c r="B14" s="70" t="s">
        <v>134</v>
      </c>
      <c r="C14" s="70" t="s">
        <v>135</v>
      </c>
      <c r="D14" s="22">
        <v>736028025</v>
      </c>
      <c r="E14" s="22" t="s">
        <v>98</v>
      </c>
    </row>
    <row r="15" spans="1:5" x14ac:dyDescent="0.3">
      <c r="A15" s="30">
        <v>5</v>
      </c>
      <c r="B15" s="70" t="s">
        <v>136</v>
      </c>
      <c r="C15" s="70" t="s">
        <v>138</v>
      </c>
      <c r="D15" s="22">
        <v>82944668</v>
      </c>
      <c r="E15" s="22" t="s">
        <v>98</v>
      </c>
    </row>
    <row r="16" spans="1:5" x14ac:dyDescent="0.3">
      <c r="A16" s="30">
        <v>6</v>
      </c>
      <c r="B16" s="70" t="s">
        <v>139</v>
      </c>
      <c r="C16" s="70" t="s">
        <v>138</v>
      </c>
      <c r="D16" s="22">
        <v>795049858</v>
      </c>
      <c r="E16" s="22" t="s">
        <v>98</v>
      </c>
    </row>
    <row r="17" spans="1:5" x14ac:dyDescent="0.3">
      <c r="A17" s="30">
        <v>7</v>
      </c>
      <c r="B17" s="70" t="s">
        <v>140</v>
      </c>
      <c r="C17" s="70" t="s">
        <v>141</v>
      </c>
      <c r="D17" s="22">
        <v>723933528</v>
      </c>
      <c r="E17" s="22" t="s">
        <v>98</v>
      </c>
    </row>
    <row r="18" spans="1:5" x14ac:dyDescent="0.3">
      <c r="A18" s="30">
        <v>8</v>
      </c>
      <c r="B18" s="70" t="s">
        <v>142</v>
      </c>
      <c r="C18" s="70" t="s">
        <v>143</v>
      </c>
      <c r="D18" s="22">
        <v>769618178</v>
      </c>
      <c r="E18" s="22" t="s">
        <v>98</v>
      </c>
    </row>
    <row r="19" spans="1:5" x14ac:dyDescent="0.3">
      <c r="A19" s="30">
        <v>9</v>
      </c>
      <c r="B19" s="70"/>
      <c r="C19" s="70"/>
      <c r="D19" s="22"/>
      <c r="E19" s="22" t="s">
        <v>98</v>
      </c>
    </row>
    <row r="20" spans="1:5" x14ac:dyDescent="0.3">
      <c r="A20" s="30">
        <v>10</v>
      </c>
      <c r="B20" s="70"/>
      <c r="C20" s="70"/>
      <c r="D20" s="22"/>
      <c r="E20" s="22" t="s">
        <v>98</v>
      </c>
    </row>
    <row r="21" spans="1:5" s="5" customFormat="1" x14ac:dyDescent="0.3">
      <c r="A21" s="30">
        <v>11</v>
      </c>
      <c r="B21" s="70"/>
      <c r="C21" s="70"/>
      <c r="D21" s="22"/>
      <c r="E21" s="22" t="s">
        <v>98</v>
      </c>
    </row>
    <row r="22" spans="1:5" s="5" customFormat="1" x14ac:dyDescent="0.3">
      <c r="A22" s="30">
        <v>12</v>
      </c>
      <c r="B22" s="70"/>
      <c r="C22" s="70"/>
      <c r="D22" s="22"/>
      <c r="E22" s="22" t="s">
        <v>98</v>
      </c>
    </row>
    <row r="23" spans="1:5" s="5" customFormat="1" x14ac:dyDescent="0.3">
      <c r="A23" s="30">
        <v>13</v>
      </c>
      <c r="B23" s="70"/>
      <c r="C23" s="70"/>
      <c r="D23" s="22"/>
      <c r="E23" s="22" t="s">
        <v>98</v>
      </c>
    </row>
    <row r="24" spans="1:5" s="5" customFormat="1" x14ac:dyDescent="0.3">
      <c r="A24" s="30">
        <v>14</v>
      </c>
      <c r="B24" s="70"/>
      <c r="C24" s="70"/>
      <c r="D24" s="22"/>
      <c r="E24" s="22" t="s">
        <v>98</v>
      </c>
    </row>
    <row r="25" spans="1:5" s="5" customFormat="1" x14ac:dyDescent="0.3">
      <c r="A25" s="30">
        <v>15</v>
      </c>
      <c r="B25" s="70"/>
      <c r="C25" s="70"/>
      <c r="D25" s="22"/>
      <c r="E25" s="22" t="s">
        <v>98</v>
      </c>
    </row>
    <row r="26" spans="1:5" x14ac:dyDescent="0.3">
      <c r="A26" s="30">
        <v>16</v>
      </c>
      <c r="B26" s="70"/>
      <c r="C26" s="70"/>
      <c r="D26" s="22"/>
      <c r="E26" s="22" t="s">
        <v>98</v>
      </c>
    </row>
    <row r="27" spans="1:5" x14ac:dyDescent="0.3">
      <c r="A27" s="30">
        <v>17</v>
      </c>
      <c r="B27" s="70"/>
      <c r="C27" s="70"/>
      <c r="D27" s="22"/>
      <c r="E27" s="22" t="s">
        <v>98</v>
      </c>
    </row>
    <row r="28" spans="1:5" x14ac:dyDescent="0.3">
      <c r="A28" s="30">
        <v>18</v>
      </c>
      <c r="B28" s="70"/>
      <c r="C28" s="70"/>
      <c r="D28" s="22"/>
      <c r="E28" s="22" t="s">
        <v>98</v>
      </c>
    </row>
    <row r="29" spans="1:5" x14ac:dyDescent="0.3">
      <c r="A29" s="30">
        <v>19</v>
      </c>
      <c r="B29" s="70"/>
      <c r="C29" s="70"/>
      <c r="D29" s="22"/>
      <c r="E29" s="22" t="s">
        <v>98</v>
      </c>
    </row>
    <row r="30" spans="1:5" x14ac:dyDescent="0.3">
      <c r="A30" s="30">
        <v>20</v>
      </c>
      <c r="B30" s="70"/>
      <c r="C30" s="70"/>
      <c r="D30" s="22"/>
      <c r="E30" s="22" t="s">
        <v>98</v>
      </c>
    </row>
    <row r="31" spans="1:5" x14ac:dyDescent="0.3">
      <c r="A31" s="30">
        <v>21</v>
      </c>
      <c r="B31" s="70"/>
      <c r="C31" s="70"/>
      <c r="D31" s="22"/>
      <c r="E31" s="22" t="s">
        <v>98</v>
      </c>
    </row>
    <row r="32" spans="1:5" x14ac:dyDescent="0.3">
      <c r="A32" s="30">
        <v>22</v>
      </c>
      <c r="B32" s="70"/>
      <c r="C32" s="70"/>
      <c r="D32" s="22"/>
      <c r="E32" s="22" t="s">
        <v>98</v>
      </c>
    </row>
    <row r="33" spans="1:5" x14ac:dyDescent="0.3">
      <c r="A33" s="30">
        <v>23</v>
      </c>
      <c r="B33" s="70"/>
      <c r="C33" s="70"/>
      <c r="D33" s="22"/>
      <c r="E33" s="22" t="s">
        <v>98</v>
      </c>
    </row>
    <row r="34" spans="1:5" x14ac:dyDescent="0.3">
      <c r="A34" s="30">
        <v>24</v>
      </c>
      <c r="B34" s="70"/>
      <c r="C34" s="70"/>
      <c r="D34" s="22"/>
      <c r="E34" s="22" t="s">
        <v>98</v>
      </c>
    </row>
    <row r="35" spans="1:5" x14ac:dyDescent="0.3">
      <c r="A35" s="30">
        <v>25</v>
      </c>
      <c r="B35" s="70"/>
      <c r="C35" s="70"/>
      <c r="D35" s="22"/>
      <c r="E35" s="22" t="s">
        <v>98</v>
      </c>
    </row>
    <row r="36" spans="1:5" x14ac:dyDescent="0.3">
      <c r="A36" s="30">
        <v>26</v>
      </c>
      <c r="B36" s="70"/>
      <c r="C36" s="70"/>
      <c r="D36" s="22"/>
      <c r="E36" s="22" t="s">
        <v>98</v>
      </c>
    </row>
    <row r="37" spans="1:5" x14ac:dyDescent="0.3">
      <c r="A37" s="30">
        <v>27</v>
      </c>
      <c r="B37" s="70"/>
      <c r="C37" s="70"/>
      <c r="D37" s="22"/>
      <c r="E37" s="22" t="s">
        <v>98</v>
      </c>
    </row>
    <row r="38" spans="1:5" x14ac:dyDescent="0.3">
      <c r="A38" s="30">
        <v>28</v>
      </c>
      <c r="B38" s="70"/>
      <c r="C38" s="70"/>
      <c r="D38" s="22"/>
      <c r="E38" s="22" t="s">
        <v>98</v>
      </c>
    </row>
    <row r="39" spans="1:5" x14ac:dyDescent="0.3">
      <c r="A39" s="30">
        <v>29</v>
      </c>
      <c r="B39" s="70"/>
      <c r="C39" s="70"/>
      <c r="D39" s="22"/>
      <c r="E39" s="22" t="s">
        <v>98</v>
      </c>
    </row>
    <row r="40" spans="1:5" x14ac:dyDescent="0.3">
      <c r="A40" s="30">
        <v>30</v>
      </c>
      <c r="B40" s="70"/>
      <c r="C40" s="70"/>
      <c r="D40" s="22"/>
      <c r="E40" s="22" t="s">
        <v>98</v>
      </c>
    </row>
    <row r="41" spans="1:5" x14ac:dyDescent="0.3">
      <c r="A41" s="30">
        <v>31</v>
      </c>
      <c r="B41" s="70"/>
      <c r="C41" s="70"/>
      <c r="D41" s="22"/>
      <c r="E41" s="22" t="s">
        <v>98</v>
      </c>
    </row>
    <row r="42" spans="1:5" x14ac:dyDescent="0.3">
      <c r="A42" s="30">
        <v>32</v>
      </c>
      <c r="B42" s="70"/>
      <c r="C42" s="70"/>
      <c r="D42" s="22"/>
      <c r="E42" s="22" t="s">
        <v>98</v>
      </c>
    </row>
    <row r="43" spans="1:5" x14ac:dyDescent="0.3">
      <c r="A43" s="30">
        <v>33</v>
      </c>
      <c r="B43" s="70"/>
      <c r="C43" s="70"/>
      <c r="D43" s="22"/>
      <c r="E43" s="22" t="s">
        <v>98</v>
      </c>
    </row>
    <row r="44" spans="1:5" x14ac:dyDescent="0.3">
      <c r="A44" s="30">
        <v>34</v>
      </c>
      <c r="B44" s="70"/>
      <c r="C44" s="70"/>
      <c r="D44" s="22"/>
      <c r="E44" s="22" t="s">
        <v>98</v>
      </c>
    </row>
    <row r="45" spans="1:5" x14ac:dyDescent="0.3">
      <c r="A45" s="30">
        <v>35</v>
      </c>
      <c r="B45" s="70"/>
      <c r="C45" s="70"/>
      <c r="D45" s="22"/>
      <c r="E45" s="22" t="s">
        <v>98</v>
      </c>
    </row>
    <row r="46" spans="1:5" x14ac:dyDescent="0.3">
      <c r="A46" s="30">
        <v>36</v>
      </c>
      <c r="B46" s="70"/>
      <c r="C46" s="70"/>
      <c r="D46" s="22"/>
      <c r="E46" s="22" t="s">
        <v>98</v>
      </c>
    </row>
    <row r="47" spans="1:5" x14ac:dyDescent="0.3">
      <c r="A47" s="30">
        <v>37</v>
      </c>
      <c r="B47" s="70"/>
      <c r="C47" s="70"/>
      <c r="D47" s="22"/>
      <c r="E47" s="22" t="s">
        <v>98</v>
      </c>
    </row>
    <row r="48" spans="1:5" x14ac:dyDescent="0.3">
      <c r="A48" s="30">
        <v>38</v>
      </c>
      <c r="B48" s="70"/>
      <c r="C48" s="70"/>
      <c r="D48" s="22"/>
      <c r="E48" s="22" t="s">
        <v>98</v>
      </c>
    </row>
    <row r="49" spans="1:5" x14ac:dyDescent="0.3">
      <c r="A49" s="30">
        <v>39</v>
      </c>
      <c r="B49" s="70"/>
      <c r="C49" s="70"/>
      <c r="D49" s="22"/>
      <c r="E49" s="22" t="s">
        <v>98</v>
      </c>
    </row>
    <row r="50" spans="1:5" x14ac:dyDescent="0.3">
      <c r="A50" s="30">
        <v>40</v>
      </c>
      <c r="B50" s="70"/>
      <c r="C50" s="70"/>
      <c r="D50" s="22"/>
      <c r="E50" s="22" t="s">
        <v>98</v>
      </c>
    </row>
    <row r="51" spans="1:5" x14ac:dyDescent="0.3">
      <c r="A51" s="30">
        <v>41</v>
      </c>
      <c r="B51" s="70"/>
      <c r="C51" s="70"/>
      <c r="D51" s="22"/>
      <c r="E51" s="22" t="s">
        <v>98</v>
      </c>
    </row>
    <row r="52" spans="1:5" x14ac:dyDescent="0.3">
      <c r="A52" s="30">
        <v>42</v>
      </c>
      <c r="B52" s="70"/>
      <c r="C52" s="70"/>
      <c r="D52" s="22"/>
      <c r="E52" s="22" t="s">
        <v>98</v>
      </c>
    </row>
    <row r="53" spans="1:5" x14ac:dyDescent="0.3">
      <c r="A53" s="30">
        <v>43</v>
      </c>
      <c r="B53" s="70"/>
      <c r="C53" s="70"/>
      <c r="D53" s="22"/>
      <c r="E53" s="22" t="s">
        <v>98</v>
      </c>
    </row>
    <row r="54" spans="1:5" x14ac:dyDescent="0.3">
      <c r="A54" s="30">
        <v>44</v>
      </c>
      <c r="B54" s="70"/>
      <c r="C54" s="70"/>
      <c r="D54" s="22"/>
      <c r="E54" s="22" t="s">
        <v>98</v>
      </c>
    </row>
    <row r="55" spans="1:5" x14ac:dyDescent="0.3">
      <c r="A55" s="30">
        <v>45</v>
      </c>
      <c r="B55" s="70"/>
      <c r="C55" s="70"/>
      <c r="D55" s="22"/>
      <c r="E55" s="22" t="s">
        <v>98</v>
      </c>
    </row>
    <row r="56" spans="1:5" x14ac:dyDescent="0.3">
      <c r="A56" s="30">
        <v>46</v>
      </c>
      <c r="B56" s="70"/>
      <c r="C56" s="70"/>
      <c r="D56" s="22"/>
      <c r="E56" s="22" t="s">
        <v>98</v>
      </c>
    </row>
    <row r="57" spans="1:5" x14ac:dyDescent="0.3">
      <c r="A57" s="30">
        <v>47</v>
      </c>
      <c r="B57" s="70"/>
      <c r="C57" s="70"/>
      <c r="D57" s="22"/>
      <c r="E57" s="22" t="s">
        <v>98</v>
      </c>
    </row>
    <row r="58" spans="1:5" x14ac:dyDescent="0.3">
      <c r="A58" s="30">
        <v>48</v>
      </c>
      <c r="B58" s="70"/>
      <c r="C58" s="70"/>
      <c r="D58" s="22"/>
      <c r="E58" s="22" t="s">
        <v>98</v>
      </c>
    </row>
    <row r="59" spans="1:5" x14ac:dyDescent="0.3">
      <c r="A59" s="30">
        <v>49</v>
      </c>
      <c r="B59" s="70"/>
      <c r="C59" s="70"/>
      <c r="D59" s="22"/>
      <c r="E59" s="22" t="s">
        <v>98</v>
      </c>
    </row>
    <row r="60" spans="1:5" x14ac:dyDescent="0.3">
      <c r="A60" s="30">
        <v>50</v>
      </c>
      <c r="B60" s="70"/>
      <c r="C60" s="70"/>
      <c r="D60" s="22"/>
      <c r="E60" s="22" t="s">
        <v>98</v>
      </c>
    </row>
    <row r="61" spans="1:5" x14ac:dyDescent="0.3">
      <c r="A61" s="30">
        <v>51</v>
      </c>
      <c r="B61" s="70"/>
      <c r="C61" s="70"/>
      <c r="D61" s="22"/>
      <c r="E61" s="22" t="s">
        <v>98</v>
      </c>
    </row>
    <row r="62" spans="1:5" x14ac:dyDescent="0.3">
      <c r="A62" s="30">
        <v>52</v>
      </c>
      <c r="B62" s="70"/>
      <c r="C62" s="70"/>
      <c r="D62" s="22"/>
      <c r="E62" s="22" t="s">
        <v>98</v>
      </c>
    </row>
    <row r="63" spans="1:5" x14ac:dyDescent="0.3">
      <c r="A63" s="30">
        <v>53</v>
      </c>
      <c r="B63" s="70"/>
      <c r="C63" s="70"/>
      <c r="D63" s="22"/>
      <c r="E63" s="22" t="s">
        <v>98</v>
      </c>
    </row>
    <row r="64" spans="1:5" x14ac:dyDescent="0.3">
      <c r="A64" s="30">
        <v>54</v>
      </c>
      <c r="B64" s="70"/>
      <c r="C64" s="70"/>
      <c r="D64" s="22"/>
      <c r="E64" s="22" t="s">
        <v>98</v>
      </c>
    </row>
    <row r="65" spans="1:5" x14ac:dyDescent="0.3">
      <c r="A65" s="30">
        <v>55</v>
      </c>
      <c r="B65" s="70"/>
      <c r="C65" s="70"/>
      <c r="D65" s="22"/>
      <c r="E65" s="22" t="s">
        <v>101</v>
      </c>
    </row>
    <row r="66" spans="1:5" x14ac:dyDescent="0.3">
      <c r="A66" s="30">
        <v>56</v>
      </c>
      <c r="B66" s="70"/>
      <c r="C66" s="70"/>
      <c r="D66" s="22"/>
      <c r="E66" s="22" t="s">
        <v>98</v>
      </c>
    </row>
    <row r="67" spans="1:5" x14ac:dyDescent="0.3">
      <c r="A67" s="30">
        <v>57</v>
      </c>
      <c r="B67" s="70"/>
      <c r="C67" s="70"/>
      <c r="D67" s="22"/>
      <c r="E67" s="22" t="s">
        <v>98</v>
      </c>
    </row>
    <row r="68" spans="1:5" x14ac:dyDescent="0.3">
      <c r="A68" s="30">
        <v>58</v>
      </c>
      <c r="B68" s="70"/>
      <c r="C68" s="70"/>
      <c r="D68" s="22"/>
      <c r="E68" s="22" t="s">
        <v>98</v>
      </c>
    </row>
    <row r="69" spans="1:5" x14ac:dyDescent="0.3">
      <c r="A69" s="30">
        <v>59</v>
      </c>
      <c r="B69" s="70"/>
      <c r="C69" s="70"/>
      <c r="D69" s="22"/>
      <c r="E69" s="22" t="s">
        <v>98</v>
      </c>
    </row>
    <row r="70" spans="1:5" x14ac:dyDescent="0.3">
      <c r="A70" s="30">
        <v>60</v>
      </c>
      <c r="B70" s="70"/>
      <c r="C70" s="70"/>
      <c r="D70" s="22"/>
      <c r="E70" s="22" t="s">
        <v>98</v>
      </c>
    </row>
    <row r="71" spans="1:5" x14ac:dyDescent="0.3">
      <c r="A71" s="30">
        <v>61</v>
      </c>
      <c r="B71" s="70"/>
      <c r="C71" s="70"/>
      <c r="D71" s="22"/>
      <c r="E71" s="22" t="s">
        <v>98</v>
      </c>
    </row>
    <row r="72" spans="1:5" x14ac:dyDescent="0.3">
      <c r="A72" s="30">
        <v>62</v>
      </c>
      <c r="B72" s="70"/>
      <c r="C72" s="70"/>
      <c r="D72" s="22"/>
      <c r="E72" s="22" t="s">
        <v>98</v>
      </c>
    </row>
    <row r="73" spans="1:5" x14ac:dyDescent="0.3">
      <c r="A73" s="30">
        <v>63</v>
      </c>
      <c r="B73" s="70"/>
      <c r="C73" s="70"/>
      <c r="D73" s="22"/>
      <c r="E73" s="22" t="s">
        <v>98</v>
      </c>
    </row>
    <row r="74" spans="1:5" x14ac:dyDescent="0.3">
      <c r="A74" s="30">
        <v>64</v>
      </c>
      <c r="B74" s="70"/>
      <c r="C74" s="70"/>
      <c r="D74" s="22"/>
      <c r="E74" s="22" t="s">
        <v>101</v>
      </c>
    </row>
    <row r="75" spans="1:5" x14ac:dyDescent="0.3">
      <c r="A75" s="30">
        <v>65</v>
      </c>
      <c r="B75" s="70"/>
      <c r="C75" s="70"/>
      <c r="D75" s="22"/>
      <c r="E75" s="22"/>
    </row>
    <row r="76" spans="1:5" x14ac:dyDescent="0.3">
      <c r="A76" s="30">
        <v>66</v>
      </c>
      <c r="B76" s="70"/>
      <c r="C76" s="70"/>
      <c r="D76" s="22"/>
      <c r="E76" s="22"/>
    </row>
    <row r="77" spans="1:5" x14ac:dyDescent="0.3">
      <c r="A77" s="30">
        <v>67</v>
      </c>
      <c r="B77" s="70"/>
      <c r="C77" s="70"/>
      <c r="D77" s="22"/>
      <c r="E77" s="22"/>
    </row>
    <row r="78" spans="1:5" x14ac:dyDescent="0.3">
      <c r="A78" s="30">
        <v>68</v>
      </c>
      <c r="B78" s="70"/>
      <c r="C78" s="70"/>
      <c r="D78" s="22"/>
      <c r="E78" s="22"/>
    </row>
    <row r="79" spans="1:5" x14ac:dyDescent="0.3">
      <c r="A79" s="30">
        <v>69</v>
      </c>
      <c r="B79" s="70"/>
      <c r="C79" s="70"/>
      <c r="D79" s="22"/>
      <c r="E79" s="22"/>
    </row>
    <row r="80" spans="1:5" x14ac:dyDescent="0.3">
      <c r="A80" s="30">
        <v>70</v>
      </c>
      <c r="B80" s="70"/>
      <c r="C80" s="70"/>
      <c r="D80" s="22"/>
      <c r="E80" s="22"/>
    </row>
    <row r="81" spans="1:5" x14ac:dyDescent="0.3">
      <c r="A81" s="30">
        <v>71</v>
      </c>
      <c r="B81" s="70"/>
      <c r="C81" s="70"/>
      <c r="D81" s="22"/>
      <c r="E81" s="22"/>
    </row>
    <row r="82" spans="1:5" x14ac:dyDescent="0.3">
      <c r="A82" s="30">
        <v>72</v>
      </c>
      <c r="B82" s="70"/>
      <c r="C82" s="70"/>
      <c r="D82" s="22"/>
      <c r="E82" s="22"/>
    </row>
    <row r="83" spans="1:5" x14ac:dyDescent="0.3">
      <c r="A83" s="30">
        <v>73</v>
      </c>
      <c r="B83" s="70"/>
      <c r="C83" s="70"/>
      <c r="D83" s="22"/>
      <c r="E83" s="22"/>
    </row>
    <row r="84" spans="1:5" x14ac:dyDescent="0.3">
      <c r="A84" s="30">
        <v>74</v>
      </c>
      <c r="B84" s="70"/>
      <c r="C84" s="70"/>
      <c r="D84" s="22"/>
      <c r="E84" s="22"/>
    </row>
    <row r="85" spans="1:5" x14ac:dyDescent="0.3">
      <c r="A85" s="30">
        <v>75</v>
      </c>
      <c r="B85" s="70"/>
      <c r="C85" s="70"/>
      <c r="D85" s="22"/>
      <c r="E85" s="22"/>
    </row>
    <row r="86" spans="1:5" x14ac:dyDescent="0.3">
      <c r="A86" s="30">
        <v>76</v>
      </c>
      <c r="B86" s="70"/>
      <c r="C86" s="70"/>
      <c r="D86" s="22"/>
      <c r="E86" s="22"/>
    </row>
    <row r="87" spans="1:5" x14ac:dyDescent="0.3">
      <c r="A87" s="30">
        <v>77</v>
      </c>
      <c r="B87" s="70"/>
      <c r="C87" s="70"/>
      <c r="D87" s="22"/>
      <c r="E87" s="22"/>
    </row>
    <row r="88" spans="1:5" x14ac:dyDescent="0.3">
      <c r="A88" s="30">
        <v>78</v>
      </c>
      <c r="B88" s="70"/>
      <c r="C88" s="70"/>
      <c r="D88" s="22"/>
      <c r="E88" s="22"/>
    </row>
    <row r="89" spans="1:5" x14ac:dyDescent="0.3">
      <c r="A89" s="30">
        <v>79</v>
      </c>
      <c r="B89" s="70"/>
      <c r="C89" s="70"/>
      <c r="D89" s="22"/>
      <c r="E89" s="22"/>
    </row>
    <row r="90" spans="1:5" x14ac:dyDescent="0.3">
      <c r="A90" s="30">
        <v>80</v>
      </c>
      <c r="B90" s="70"/>
      <c r="C90" s="70"/>
      <c r="D90" s="22"/>
      <c r="E90" s="22"/>
    </row>
    <row r="91" spans="1:5" x14ac:dyDescent="0.3">
      <c r="A91" s="30">
        <v>81</v>
      </c>
      <c r="B91" s="70"/>
      <c r="C91" s="70"/>
      <c r="D91" s="22"/>
      <c r="E91" s="22"/>
    </row>
    <row r="92" spans="1:5" x14ac:dyDescent="0.3">
      <c r="A92" s="30">
        <v>82</v>
      </c>
      <c r="B92" s="70"/>
      <c r="C92" s="70"/>
      <c r="D92" s="22"/>
      <c r="E92" s="22"/>
    </row>
    <row r="93" spans="1:5" x14ac:dyDescent="0.3">
      <c r="A93" s="30">
        <v>83</v>
      </c>
      <c r="B93" s="70"/>
      <c r="C93" s="70"/>
      <c r="D93" s="22"/>
      <c r="E93" s="22"/>
    </row>
    <row r="94" spans="1:5" x14ac:dyDescent="0.3">
      <c r="A94" s="30">
        <v>84</v>
      </c>
      <c r="B94" s="70"/>
      <c r="C94" s="70"/>
      <c r="D94" s="22"/>
      <c r="E94" s="22"/>
    </row>
    <row r="95" spans="1:5" x14ac:dyDescent="0.3">
      <c r="A95" s="30">
        <v>85</v>
      </c>
      <c r="B95" s="70"/>
      <c r="C95" s="70"/>
      <c r="D95" s="22"/>
      <c r="E95" s="22"/>
    </row>
    <row r="96" spans="1:5" x14ac:dyDescent="0.3">
      <c r="A96" s="30">
        <v>86</v>
      </c>
      <c r="B96" s="70"/>
      <c r="C96" s="70"/>
      <c r="D96" s="22"/>
      <c r="E96" s="22"/>
    </row>
    <row r="97" spans="1:5" x14ac:dyDescent="0.3">
      <c r="A97" s="30">
        <v>87</v>
      </c>
      <c r="B97" s="70"/>
      <c r="C97" s="70"/>
      <c r="D97" s="22"/>
      <c r="E97" s="22"/>
    </row>
    <row r="98" spans="1:5" x14ac:dyDescent="0.3">
      <c r="A98" s="30">
        <v>88</v>
      </c>
      <c r="B98" s="70"/>
      <c r="C98" s="70"/>
      <c r="D98" s="22"/>
      <c r="E98" s="22"/>
    </row>
    <row r="99" spans="1:5" x14ac:dyDescent="0.3">
      <c r="A99" s="30">
        <v>89</v>
      </c>
      <c r="B99" s="70"/>
      <c r="C99" s="70"/>
      <c r="D99" s="22"/>
      <c r="E99" s="22"/>
    </row>
    <row r="100" spans="1:5" x14ac:dyDescent="0.3">
      <c r="A100" s="30">
        <v>90</v>
      </c>
      <c r="B100" s="70"/>
      <c r="C100" s="70"/>
      <c r="D100" s="22"/>
      <c r="E100" s="22"/>
    </row>
    <row r="101" spans="1:5" x14ac:dyDescent="0.3">
      <c r="A101" s="30">
        <v>91</v>
      </c>
      <c r="B101" s="70"/>
      <c r="C101" s="70"/>
      <c r="D101" s="22"/>
      <c r="E101" s="22"/>
    </row>
    <row r="102" spans="1:5" x14ac:dyDescent="0.3">
      <c r="A102" s="30">
        <v>92</v>
      </c>
      <c r="B102" s="70"/>
      <c r="C102" s="70"/>
      <c r="D102" s="22"/>
      <c r="E102" s="22"/>
    </row>
    <row r="103" spans="1:5" x14ac:dyDescent="0.3">
      <c r="A103" s="30">
        <v>93</v>
      </c>
      <c r="B103" s="70"/>
      <c r="C103" s="70"/>
      <c r="D103" s="22"/>
      <c r="E103" s="22"/>
    </row>
    <row r="104" spans="1:5" x14ac:dyDescent="0.3">
      <c r="A104" s="30">
        <v>94</v>
      </c>
      <c r="B104" s="70"/>
      <c r="C104" s="70"/>
      <c r="D104" s="22"/>
      <c r="E104" s="22"/>
    </row>
    <row r="105" spans="1:5" x14ac:dyDescent="0.3">
      <c r="A105" s="30">
        <v>95</v>
      </c>
      <c r="B105" s="70"/>
      <c r="C105" s="70"/>
      <c r="D105" s="22"/>
      <c r="E105" s="22"/>
    </row>
    <row r="106" spans="1:5" x14ac:dyDescent="0.3">
      <c r="A106" s="30">
        <v>96</v>
      </c>
      <c r="B106" s="70"/>
      <c r="C106" s="70"/>
      <c r="D106" s="22"/>
      <c r="E106" s="22"/>
    </row>
    <row r="107" spans="1:5" x14ac:dyDescent="0.3">
      <c r="A107" s="30">
        <v>97</v>
      </c>
      <c r="B107" s="70"/>
      <c r="C107" s="70"/>
      <c r="D107" s="22"/>
      <c r="E107" s="22"/>
    </row>
    <row r="108" spans="1:5" x14ac:dyDescent="0.3">
      <c r="A108" s="30">
        <v>98</v>
      </c>
      <c r="B108" s="70"/>
      <c r="C108" s="70"/>
      <c r="D108" s="22"/>
      <c r="E108" s="22"/>
    </row>
    <row r="109" spans="1:5" x14ac:dyDescent="0.3">
      <c r="A109" s="30">
        <v>99</v>
      </c>
      <c r="B109" s="70"/>
      <c r="C109" s="70"/>
      <c r="D109" s="22"/>
      <c r="E109" s="22"/>
    </row>
    <row r="110" spans="1:5" x14ac:dyDescent="0.3">
      <c r="A110" s="30">
        <v>100</v>
      </c>
      <c r="B110" s="70"/>
      <c r="C110" s="70"/>
      <c r="D110" s="22"/>
      <c r="E110" s="22"/>
    </row>
  </sheetData>
  <mergeCells count="2">
    <mergeCell ref="B1:C1"/>
    <mergeCell ref="B8:E8"/>
  </mergeCells>
  <conditionalFormatting sqref="E11:E110">
    <cfRule type="cellIs" dxfId="82" priority="1" operator="equal">
      <formula>"Yes"</formula>
    </cfRule>
    <cfRule type="cellIs" dxfId="81" priority="2" operator="equal">
      <formula>"No"</formula>
    </cfRule>
    <cfRule type="cellIs" dxfId="80" priority="3" operator="equal">
      <formula>"N/A"</formula>
    </cfRule>
  </conditionalFormatting>
  <dataValidations count="1">
    <dataValidation type="list" allowBlank="1" showInputMessage="1" showErrorMessage="1" sqref="E11:E110">
      <formula1>"Yes,No"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21"/>
  </sheetPr>
  <dimension ref="A1:C11"/>
  <sheetViews>
    <sheetView zoomScale="196" workbookViewId="0">
      <selection activeCell="B7" sqref="B7:C7"/>
    </sheetView>
  </sheetViews>
  <sheetFormatPr defaultRowHeight="14.4" x14ac:dyDescent="0.3"/>
  <cols>
    <col min="1" max="1" width="8.5546875" bestFit="1" customWidth="1"/>
    <col min="2" max="2" width="30.6640625" customWidth="1"/>
    <col min="3" max="3" width="59.109375" customWidth="1"/>
  </cols>
  <sheetData>
    <row r="1" spans="1:3" x14ac:dyDescent="0.3">
      <c r="A1" s="30" t="s">
        <v>51</v>
      </c>
      <c r="B1" s="160" t="s">
        <v>94</v>
      </c>
      <c r="C1" s="160"/>
    </row>
    <row r="2" spans="1:3" x14ac:dyDescent="0.3">
      <c r="A2" s="30">
        <v>1</v>
      </c>
      <c r="B2" s="157" t="s">
        <v>152</v>
      </c>
      <c r="C2" s="158"/>
    </row>
    <row r="3" spans="1:3" x14ac:dyDescent="0.3">
      <c r="A3" s="30">
        <v>2</v>
      </c>
      <c r="B3" s="161" t="s">
        <v>153</v>
      </c>
      <c r="C3" s="158"/>
    </row>
    <row r="4" spans="1:3" x14ac:dyDescent="0.3">
      <c r="A4" s="30">
        <v>3</v>
      </c>
      <c r="B4" s="157" t="s">
        <v>154</v>
      </c>
      <c r="C4" s="158"/>
    </row>
    <row r="5" spans="1:3" x14ac:dyDescent="0.3">
      <c r="A5" s="30">
        <v>4</v>
      </c>
      <c r="B5" s="159" t="s">
        <v>155</v>
      </c>
      <c r="C5" s="158"/>
    </row>
    <row r="6" spans="1:3" x14ac:dyDescent="0.3">
      <c r="A6" s="30">
        <v>5</v>
      </c>
      <c r="B6" s="157"/>
      <c r="C6" s="158"/>
    </row>
    <row r="7" spans="1:3" x14ac:dyDescent="0.3">
      <c r="A7" s="30">
        <v>6</v>
      </c>
      <c r="B7" s="157"/>
      <c r="C7" s="158"/>
    </row>
    <row r="8" spans="1:3" x14ac:dyDescent="0.3">
      <c r="A8" s="30">
        <v>7</v>
      </c>
      <c r="B8" s="157"/>
      <c r="C8" s="158"/>
    </row>
    <row r="9" spans="1:3" x14ac:dyDescent="0.3">
      <c r="A9" s="30">
        <v>8</v>
      </c>
      <c r="B9" s="157"/>
      <c r="C9" s="158"/>
    </row>
    <row r="10" spans="1:3" x14ac:dyDescent="0.3">
      <c r="A10" s="30">
        <v>9</v>
      </c>
      <c r="B10" s="157"/>
      <c r="C10" s="158"/>
    </row>
    <row r="11" spans="1:3" x14ac:dyDescent="0.3">
      <c r="A11" s="30">
        <v>10</v>
      </c>
      <c r="B11" s="157"/>
      <c r="C11" s="158"/>
    </row>
  </sheetData>
  <mergeCells count="11">
    <mergeCell ref="B4:C4"/>
    <mergeCell ref="B5:C5"/>
    <mergeCell ref="B6:C6"/>
    <mergeCell ref="B1:C1"/>
    <mergeCell ref="B2:C2"/>
    <mergeCell ref="B3:C3"/>
    <mergeCell ref="B7:C7"/>
    <mergeCell ref="B8:C8"/>
    <mergeCell ref="B9:C9"/>
    <mergeCell ref="B10:C10"/>
    <mergeCell ref="B11:C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21"/>
  </sheetPr>
  <dimension ref="A1:G15"/>
  <sheetViews>
    <sheetView topLeftCell="B1" zoomScale="200" zoomScaleNormal="235" workbookViewId="0">
      <selection activeCell="G15" sqref="G15"/>
    </sheetView>
  </sheetViews>
  <sheetFormatPr defaultRowHeight="14.4" x14ac:dyDescent="0.3"/>
  <cols>
    <col min="1" max="1" width="8.5546875" style="4" bestFit="1" customWidth="1"/>
    <col min="2" max="2" width="38.44140625" bestFit="1" customWidth="1"/>
    <col min="3" max="3" width="15.6640625" customWidth="1"/>
    <col min="4" max="7" width="10.6640625" customWidth="1"/>
  </cols>
  <sheetData>
    <row r="1" spans="1:7" x14ac:dyDescent="0.3">
      <c r="A1" s="30" t="s">
        <v>52</v>
      </c>
      <c r="B1" s="31" t="s">
        <v>8</v>
      </c>
    </row>
    <row r="3" spans="1:7" x14ac:dyDescent="0.3">
      <c r="B3" s="162" t="s">
        <v>9</v>
      </c>
      <c r="C3" s="129" t="s">
        <v>127</v>
      </c>
      <c r="D3" s="129"/>
      <c r="E3" s="129"/>
      <c r="F3" s="129"/>
      <c r="G3" s="129"/>
    </row>
    <row r="4" spans="1:7" x14ac:dyDescent="0.3">
      <c r="B4" s="162"/>
      <c r="C4" s="32" t="s">
        <v>10</v>
      </c>
      <c r="D4" s="32" t="s">
        <v>11</v>
      </c>
      <c r="E4" s="32" t="s">
        <v>12</v>
      </c>
      <c r="F4" s="32" t="s">
        <v>13</v>
      </c>
      <c r="G4" s="32" t="s">
        <v>14</v>
      </c>
    </row>
    <row r="5" spans="1:7" x14ac:dyDescent="0.3">
      <c r="A5" s="30">
        <v>1</v>
      </c>
      <c r="B5" s="24" t="s">
        <v>70</v>
      </c>
      <c r="C5" s="7" t="s">
        <v>108</v>
      </c>
      <c r="D5" s="7" t="s">
        <v>108</v>
      </c>
      <c r="E5" s="7" t="s">
        <v>108</v>
      </c>
      <c r="F5" s="7" t="s">
        <v>108</v>
      </c>
      <c r="G5" s="7" t="s">
        <v>108</v>
      </c>
    </row>
    <row r="6" spans="1:7" x14ac:dyDescent="0.3">
      <c r="A6" s="30">
        <v>2</v>
      </c>
      <c r="B6" s="24" t="s">
        <v>71</v>
      </c>
      <c r="C6" s="7" t="s">
        <v>144</v>
      </c>
      <c r="D6" s="7" t="s">
        <v>145</v>
      </c>
      <c r="E6" s="7" t="s">
        <v>108</v>
      </c>
      <c r="F6" s="7" t="s">
        <v>108</v>
      </c>
      <c r="G6" s="7" t="s">
        <v>108</v>
      </c>
    </row>
    <row r="7" spans="1:7" x14ac:dyDescent="0.3">
      <c r="A7" s="30">
        <v>3</v>
      </c>
      <c r="B7" s="24" t="s">
        <v>72</v>
      </c>
      <c r="C7" s="7" t="s">
        <v>108</v>
      </c>
      <c r="D7" s="7" t="s">
        <v>108</v>
      </c>
      <c r="E7" s="7" t="s">
        <v>108</v>
      </c>
      <c r="F7" s="7" t="s">
        <v>108</v>
      </c>
      <c r="G7" s="7" t="s">
        <v>108</v>
      </c>
    </row>
    <row r="9" spans="1:7" x14ac:dyDescent="0.3">
      <c r="A9" s="30" t="s">
        <v>53</v>
      </c>
      <c r="B9" s="31" t="s">
        <v>16</v>
      </c>
    </row>
    <row r="11" spans="1:7" x14ac:dyDescent="0.3">
      <c r="B11" s="162" t="s">
        <v>17</v>
      </c>
      <c r="C11" s="129" t="s">
        <v>127</v>
      </c>
      <c r="D11" s="129"/>
      <c r="E11" s="129"/>
      <c r="F11" s="129"/>
      <c r="G11" s="129"/>
    </row>
    <row r="12" spans="1:7" x14ac:dyDescent="0.3">
      <c r="B12" s="162"/>
      <c r="C12" s="32" t="s">
        <v>10</v>
      </c>
      <c r="D12" s="32" t="s">
        <v>11</v>
      </c>
      <c r="E12" s="32" t="s">
        <v>12</v>
      </c>
      <c r="F12" s="32" t="s">
        <v>13</v>
      </c>
      <c r="G12" s="32" t="s">
        <v>14</v>
      </c>
    </row>
    <row r="13" spans="1:7" x14ac:dyDescent="0.3">
      <c r="A13" s="30">
        <v>1</v>
      </c>
      <c r="B13" s="24" t="s">
        <v>146</v>
      </c>
      <c r="C13" s="7" t="s">
        <v>69</v>
      </c>
      <c r="D13" s="7" t="s">
        <v>69</v>
      </c>
      <c r="E13" s="7" t="s">
        <v>69</v>
      </c>
      <c r="F13" s="7" t="s">
        <v>69</v>
      </c>
      <c r="G13" s="7" t="s">
        <v>69</v>
      </c>
    </row>
    <row r="14" spans="1:7" x14ac:dyDescent="0.3">
      <c r="A14" s="30">
        <v>2</v>
      </c>
      <c r="B14" s="24" t="s">
        <v>73</v>
      </c>
      <c r="C14" s="7" t="s">
        <v>69</v>
      </c>
      <c r="D14" s="7" t="s">
        <v>69</v>
      </c>
      <c r="E14" s="7" t="s">
        <v>69</v>
      </c>
      <c r="F14" s="7" t="s">
        <v>69</v>
      </c>
      <c r="G14" s="7" t="s">
        <v>69</v>
      </c>
    </row>
    <row r="15" spans="1:7" x14ac:dyDescent="0.3">
      <c r="A15" s="30">
        <v>3</v>
      </c>
      <c r="B15" s="24" t="s">
        <v>147</v>
      </c>
      <c r="C15" s="7" t="s">
        <v>69</v>
      </c>
      <c r="D15" s="7" t="s">
        <v>69</v>
      </c>
      <c r="E15" s="7" t="s">
        <v>69</v>
      </c>
      <c r="F15" s="7" t="s">
        <v>69</v>
      </c>
      <c r="G15" s="7" t="s">
        <v>69</v>
      </c>
    </row>
  </sheetData>
  <dataConsolidate/>
  <mergeCells count="4">
    <mergeCell ref="B3:B4"/>
    <mergeCell ref="C3:G3"/>
    <mergeCell ref="B11:B12"/>
    <mergeCell ref="C11:G11"/>
  </mergeCells>
  <conditionalFormatting sqref="C5:G7">
    <cfRule type="cellIs" dxfId="79" priority="17" operator="equal">
      <formula>"High"</formula>
    </cfRule>
    <cfRule type="cellIs" dxfId="78" priority="18" operator="equal">
      <formula>"Medium"</formula>
    </cfRule>
    <cfRule type="cellIs" dxfId="77" priority="19" operator="equal">
      <formula>"Low"</formula>
    </cfRule>
    <cfRule type="cellIs" dxfId="76" priority="20" operator="equal">
      <formula>"None"</formula>
    </cfRule>
  </conditionalFormatting>
  <conditionalFormatting sqref="C13:G15">
    <cfRule type="cellIs" dxfId="75" priority="1" operator="equal">
      <formula>"High"</formula>
    </cfRule>
    <cfRule type="cellIs" dxfId="74" priority="2" operator="equal">
      <formula>"Medium"</formula>
    </cfRule>
    <cfRule type="cellIs" dxfId="73" priority="3" operator="equal">
      <formula>"Low"</formula>
    </cfRule>
    <cfRule type="cellIs" dxfId="72" priority="4" operator="equal">
      <formula>"None"</formula>
    </cfRule>
  </conditionalFormatting>
  <dataValidations count="1">
    <dataValidation type="list" allowBlank="1" showInputMessage="1" showErrorMessage="1" sqref="C5:G7 C13:G15">
      <formula1>"None,Low,Medium,High"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21"/>
  </sheetPr>
  <dimension ref="A1:C7"/>
  <sheetViews>
    <sheetView zoomScale="288" workbookViewId="0">
      <selection activeCell="C9" sqref="C9"/>
    </sheetView>
  </sheetViews>
  <sheetFormatPr defaultRowHeight="14.4" x14ac:dyDescent="0.3"/>
  <cols>
    <col min="1" max="1" width="11.33203125" customWidth="1"/>
    <col min="2" max="2" width="29.33203125" bestFit="1" customWidth="1"/>
    <col min="3" max="3" width="17.33203125" customWidth="1"/>
  </cols>
  <sheetData>
    <row r="1" spans="1:3" s="6" customFormat="1" x14ac:dyDescent="0.3">
      <c r="A1" s="33" t="s">
        <v>54</v>
      </c>
      <c r="B1" s="100" t="s">
        <v>125</v>
      </c>
      <c r="C1" s="100"/>
    </row>
    <row r="2" spans="1:3" s="6" customFormat="1" x14ac:dyDescent="0.3">
      <c r="B2" s="31" t="s">
        <v>124</v>
      </c>
      <c r="C2" s="39">
        <v>5</v>
      </c>
    </row>
    <row r="3" spans="1:3" s="6" customFormat="1" x14ac:dyDescent="0.3">
      <c r="B3" s="31" t="s">
        <v>123</v>
      </c>
      <c r="C3" s="39" t="s">
        <v>111</v>
      </c>
    </row>
    <row r="4" spans="1:3" s="6" customFormat="1" x14ac:dyDescent="0.3"/>
    <row r="5" spans="1:3" x14ac:dyDescent="0.3">
      <c r="A5" s="33" t="s">
        <v>122</v>
      </c>
      <c r="B5" s="100" t="s">
        <v>95</v>
      </c>
      <c r="C5" s="100"/>
    </row>
    <row r="6" spans="1:3" x14ac:dyDescent="0.3">
      <c r="B6" s="31" t="s">
        <v>18</v>
      </c>
      <c r="C6" s="39">
        <v>2</v>
      </c>
    </row>
    <row r="7" spans="1:3" x14ac:dyDescent="0.3">
      <c r="B7" s="31" t="s">
        <v>19</v>
      </c>
      <c r="C7" s="39" t="s">
        <v>109</v>
      </c>
    </row>
  </sheetData>
  <mergeCells count="2">
    <mergeCell ref="B5:C5"/>
    <mergeCell ref="B1:C1"/>
  </mergeCells>
  <conditionalFormatting sqref="C7">
    <cfRule type="cellIs" dxfId="71" priority="5" operator="equal">
      <formula>"Month(s)"</formula>
    </cfRule>
    <cfRule type="cellIs" dxfId="70" priority="6" operator="equal">
      <formula>"Week(s)"</formula>
    </cfRule>
    <cfRule type="cellIs" dxfId="69" priority="7" operator="equal">
      <formula>"Day(s)"</formula>
    </cfRule>
    <cfRule type="cellIs" dxfId="68" priority="8" operator="equal">
      <formula>"Hour(s)"</formula>
    </cfRule>
  </conditionalFormatting>
  <conditionalFormatting sqref="C3">
    <cfRule type="cellIs" dxfId="67" priority="1" operator="equal">
      <formula>"Month(s)"</formula>
    </cfRule>
    <cfRule type="cellIs" dxfId="66" priority="2" operator="equal">
      <formula>"Week(s)"</formula>
    </cfRule>
    <cfRule type="cellIs" dxfId="65" priority="3" operator="equal">
      <formula>"Day(s)"</formula>
    </cfRule>
    <cfRule type="cellIs" dxfId="64" priority="4" operator="equal">
      <formula>"Hour(s)"</formula>
    </cfRule>
  </conditionalFormatting>
  <dataValidations count="1">
    <dataValidation type="list" allowBlank="1" showInputMessage="1" showErrorMessage="1" sqref="C7 C3">
      <formula1>"Hour(s),Day(s),Week(s),Month(s)"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21"/>
  </sheetPr>
  <dimension ref="A1:I146"/>
  <sheetViews>
    <sheetView topLeftCell="A129" zoomScale="170" zoomScaleNormal="170" workbookViewId="0">
      <selection activeCell="B144" sqref="B144:G144"/>
    </sheetView>
  </sheetViews>
  <sheetFormatPr defaultRowHeight="14.4" x14ac:dyDescent="0.3"/>
  <cols>
    <col min="1" max="1" width="8.5546875" style="4" bestFit="1" customWidth="1"/>
    <col min="2" max="2" width="37.109375" customWidth="1"/>
    <col min="3" max="3" width="18.21875" customWidth="1"/>
    <col min="5" max="5" width="10.6640625" customWidth="1"/>
  </cols>
  <sheetData>
    <row r="1" spans="1:8" x14ac:dyDescent="0.3">
      <c r="A1" s="30" t="s">
        <v>55</v>
      </c>
      <c r="B1" s="100" t="s">
        <v>20</v>
      </c>
      <c r="C1" s="100"/>
      <c r="D1" s="100"/>
      <c r="E1" s="100"/>
      <c r="F1" s="100"/>
      <c r="G1" s="100"/>
      <c r="H1" s="100"/>
    </row>
    <row r="3" spans="1:8" x14ac:dyDescent="0.3">
      <c r="B3" s="29" t="s">
        <v>65</v>
      </c>
      <c r="C3" s="30" t="s">
        <v>21</v>
      </c>
      <c r="D3" s="30" t="s">
        <v>66</v>
      </c>
      <c r="E3" s="30" t="s">
        <v>22</v>
      </c>
      <c r="F3" s="30" t="s">
        <v>23</v>
      </c>
      <c r="G3" s="30" t="s">
        <v>24</v>
      </c>
      <c r="H3" s="30" t="s">
        <v>25</v>
      </c>
    </row>
    <row r="4" spans="1:8" x14ac:dyDescent="0.3">
      <c r="A4" s="30">
        <v>1</v>
      </c>
      <c r="B4" s="25" t="s">
        <v>110</v>
      </c>
      <c r="C4" s="96" t="s">
        <v>101</v>
      </c>
      <c r="D4" s="39" t="s">
        <v>113</v>
      </c>
      <c r="E4" s="39">
        <v>8</v>
      </c>
      <c r="F4" s="97" t="s">
        <v>109</v>
      </c>
      <c r="G4" s="39">
        <v>1</v>
      </c>
      <c r="H4" s="97" t="s">
        <v>109</v>
      </c>
    </row>
    <row r="5" spans="1:8" x14ac:dyDescent="0.3">
      <c r="A5" s="30">
        <v>2</v>
      </c>
      <c r="B5" s="25" t="s">
        <v>156</v>
      </c>
      <c r="C5" s="96" t="s">
        <v>101</v>
      </c>
      <c r="D5" s="39" t="s">
        <v>113</v>
      </c>
      <c r="E5" s="39">
        <v>1</v>
      </c>
      <c r="F5" s="97" t="s">
        <v>109</v>
      </c>
      <c r="G5" s="39">
        <v>1</v>
      </c>
      <c r="H5" s="97" t="s">
        <v>109</v>
      </c>
    </row>
    <row r="6" spans="1:8" x14ac:dyDescent="0.3">
      <c r="A6" s="30">
        <v>3</v>
      </c>
      <c r="B6" s="25" t="s">
        <v>157</v>
      </c>
      <c r="C6" s="96" t="s">
        <v>101</v>
      </c>
      <c r="D6" s="25" t="s">
        <v>150</v>
      </c>
      <c r="E6" s="25">
        <v>2</v>
      </c>
      <c r="F6" s="97" t="s">
        <v>109</v>
      </c>
      <c r="G6" s="39" t="s">
        <v>158</v>
      </c>
      <c r="H6" s="97" t="s">
        <v>109</v>
      </c>
    </row>
    <row r="7" spans="1:8" x14ac:dyDescent="0.3">
      <c r="A7" s="30">
        <v>4</v>
      </c>
      <c r="B7" s="25" t="s">
        <v>148</v>
      </c>
      <c r="C7" s="96" t="s">
        <v>101</v>
      </c>
      <c r="D7" s="25" t="s">
        <v>150</v>
      </c>
      <c r="E7" s="95">
        <v>2</v>
      </c>
      <c r="F7" s="97" t="s">
        <v>109</v>
      </c>
      <c r="G7" s="39">
        <v>1</v>
      </c>
      <c r="H7" s="97" t="s">
        <v>109</v>
      </c>
    </row>
    <row r="8" spans="1:8" x14ac:dyDescent="0.3">
      <c r="A8" s="30">
        <v>5</v>
      </c>
      <c r="B8" s="25" t="s">
        <v>149</v>
      </c>
      <c r="C8" s="96" t="s">
        <v>101</v>
      </c>
      <c r="D8" s="25" t="s">
        <v>150</v>
      </c>
      <c r="E8" s="95">
        <v>2</v>
      </c>
      <c r="F8" s="97" t="s">
        <v>109</v>
      </c>
      <c r="G8" s="39">
        <v>1</v>
      </c>
      <c r="H8" s="97" t="s">
        <v>109</v>
      </c>
    </row>
    <row r="9" spans="1:8" x14ac:dyDescent="0.3">
      <c r="A9" s="30">
        <v>6</v>
      </c>
      <c r="B9" s="25"/>
      <c r="C9" s="96" t="s">
        <v>98</v>
      </c>
      <c r="D9" s="25" t="s">
        <v>150</v>
      </c>
      <c r="E9" s="95">
        <v>6</v>
      </c>
      <c r="F9" s="97" t="s">
        <v>109</v>
      </c>
      <c r="G9" s="39">
        <v>1</v>
      </c>
      <c r="H9" s="97" t="s">
        <v>109</v>
      </c>
    </row>
    <row r="10" spans="1:8" x14ac:dyDescent="0.3">
      <c r="A10" s="30">
        <v>7</v>
      </c>
      <c r="B10" s="25"/>
      <c r="C10" s="96" t="s">
        <v>98</v>
      </c>
      <c r="D10" s="25" t="s">
        <v>150</v>
      </c>
      <c r="E10" s="95">
        <v>6</v>
      </c>
      <c r="F10" s="97" t="s">
        <v>109</v>
      </c>
      <c r="G10" s="39">
        <v>1</v>
      </c>
      <c r="H10" s="97" t="s">
        <v>109</v>
      </c>
    </row>
    <row r="11" spans="1:8" x14ac:dyDescent="0.3">
      <c r="A11" s="30">
        <v>8</v>
      </c>
      <c r="C11" s="96" t="s">
        <v>98</v>
      </c>
      <c r="D11" s="25" t="s">
        <v>151</v>
      </c>
      <c r="E11" s="95">
        <v>6</v>
      </c>
      <c r="F11" s="97" t="s">
        <v>109</v>
      </c>
      <c r="G11" s="39">
        <v>1</v>
      </c>
      <c r="H11" s="97" t="s">
        <v>109</v>
      </c>
    </row>
    <row r="12" spans="1:8" x14ac:dyDescent="0.3">
      <c r="A12" s="30">
        <v>9</v>
      </c>
      <c r="B12" s="25"/>
      <c r="C12" s="96" t="s">
        <v>98</v>
      </c>
      <c r="D12" s="25" t="s">
        <v>114</v>
      </c>
      <c r="E12" s="95">
        <v>6</v>
      </c>
      <c r="F12" s="97" t="s">
        <v>109</v>
      </c>
      <c r="G12" s="39">
        <v>1</v>
      </c>
      <c r="H12" s="97" t="s">
        <v>109</v>
      </c>
    </row>
    <row r="13" spans="1:8" x14ac:dyDescent="0.3">
      <c r="A13" s="30">
        <v>10</v>
      </c>
      <c r="B13" s="25"/>
      <c r="C13" s="26"/>
      <c r="D13" s="25"/>
      <c r="E13" s="25"/>
      <c r="F13" s="98"/>
      <c r="G13" s="25"/>
      <c r="H13" s="25"/>
    </row>
    <row r="14" spans="1:8" x14ac:dyDescent="0.3">
      <c r="A14" s="30">
        <v>11</v>
      </c>
      <c r="B14" s="71"/>
      <c r="C14" s="26"/>
      <c r="D14" s="71"/>
      <c r="E14" s="71"/>
      <c r="F14" s="71"/>
      <c r="G14" s="71"/>
      <c r="H14" s="71"/>
    </row>
    <row r="15" spans="1:8" s="6" customFormat="1" x14ac:dyDescent="0.3">
      <c r="A15" s="30">
        <v>12</v>
      </c>
      <c r="B15" s="71"/>
      <c r="C15" s="26"/>
      <c r="D15" s="71"/>
      <c r="E15" s="71"/>
      <c r="F15" s="71"/>
      <c r="G15" s="71"/>
      <c r="H15" s="71"/>
    </row>
    <row r="16" spans="1:8" s="6" customFormat="1" x14ac:dyDescent="0.3">
      <c r="A16" s="30">
        <v>13</v>
      </c>
      <c r="B16" s="71"/>
      <c r="C16" s="26"/>
      <c r="D16" s="71"/>
      <c r="E16" s="71"/>
      <c r="F16" s="71"/>
      <c r="G16" s="71"/>
      <c r="H16" s="71"/>
    </row>
    <row r="17" spans="1:8" s="6" customFormat="1" x14ac:dyDescent="0.3">
      <c r="A17" s="30">
        <v>14</v>
      </c>
      <c r="B17" s="71"/>
      <c r="C17" s="26"/>
      <c r="D17" s="71"/>
      <c r="E17" s="71"/>
      <c r="F17" s="71"/>
      <c r="G17" s="71"/>
      <c r="H17" s="71"/>
    </row>
    <row r="18" spans="1:8" s="6" customFormat="1" x14ac:dyDescent="0.3">
      <c r="A18" s="30">
        <v>15</v>
      </c>
      <c r="B18" s="71"/>
      <c r="C18" s="26"/>
      <c r="D18" s="71"/>
      <c r="E18" s="71"/>
      <c r="F18" s="71"/>
      <c r="G18" s="71"/>
      <c r="H18" s="71"/>
    </row>
    <row r="19" spans="1:8" s="6" customFormat="1" x14ac:dyDescent="0.3">
      <c r="A19" s="4"/>
    </row>
    <row r="20" spans="1:8" x14ac:dyDescent="0.3">
      <c r="B20" s="150" t="s">
        <v>26</v>
      </c>
      <c r="C20" s="151"/>
      <c r="D20" s="164"/>
      <c r="E20" s="30" t="s">
        <v>21</v>
      </c>
      <c r="F20" s="30" t="s">
        <v>22</v>
      </c>
      <c r="G20" s="30" t="s">
        <v>23</v>
      </c>
    </row>
    <row r="21" spans="1:8" x14ac:dyDescent="0.3">
      <c r="A21" s="30">
        <v>1</v>
      </c>
      <c r="B21" s="157" t="s">
        <v>115</v>
      </c>
      <c r="C21" s="163"/>
      <c r="D21" s="158"/>
      <c r="E21" s="97" t="s">
        <v>101</v>
      </c>
      <c r="F21" s="39">
        <v>2</v>
      </c>
      <c r="G21" s="39" t="s">
        <v>109</v>
      </c>
    </row>
    <row r="22" spans="1:8" x14ac:dyDescent="0.3">
      <c r="A22" s="30">
        <v>2</v>
      </c>
      <c r="B22" s="157" t="s">
        <v>116</v>
      </c>
      <c r="C22" s="163"/>
      <c r="D22" s="158"/>
      <c r="E22" s="97" t="s">
        <v>101</v>
      </c>
      <c r="F22" s="39">
        <v>1</v>
      </c>
      <c r="G22" s="39" t="s">
        <v>109</v>
      </c>
    </row>
    <row r="23" spans="1:8" x14ac:dyDescent="0.3">
      <c r="A23" s="30">
        <v>3</v>
      </c>
      <c r="B23" s="157" t="s">
        <v>117</v>
      </c>
      <c r="C23" s="163"/>
      <c r="D23" s="158"/>
      <c r="E23" s="97" t="s">
        <v>101</v>
      </c>
      <c r="F23" s="39">
        <v>5</v>
      </c>
      <c r="G23" s="39" t="s">
        <v>109</v>
      </c>
    </row>
    <row r="24" spans="1:8" x14ac:dyDescent="0.3">
      <c r="A24" s="30">
        <v>4</v>
      </c>
      <c r="B24" s="157" t="s">
        <v>118</v>
      </c>
      <c r="C24" s="163"/>
      <c r="D24" s="158"/>
      <c r="E24" s="97" t="s">
        <v>101</v>
      </c>
      <c r="F24" s="39">
        <v>3</v>
      </c>
      <c r="G24" s="39" t="s">
        <v>112</v>
      </c>
    </row>
    <row r="25" spans="1:8" x14ac:dyDescent="0.3">
      <c r="A25" s="30">
        <v>5</v>
      </c>
      <c r="B25" s="157" t="s">
        <v>119</v>
      </c>
      <c r="C25" s="163"/>
      <c r="D25" s="158"/>
      <c r="E25" s="97" t="s">
        <v>101</v>
      </c>
      <c r="F25" s="39">
        <v>1</v>
      </c>
      <c r="G25" s="39" t="s">
        <v>112</v>
      </c>
    </row>
    <row r="26" spans="1:8" x14ac:dyDescent="0.3">
      <c r="A26" s="30">
        <v>6</v>
      </c>
      <c r="B26" s="157"/>
      <c r="C26" s="163"/>
      <c r="D26" s="158"/>
      <c r="E26" s="97" t="s">
        <v>101</v>
      </c>
      <c r="F26" s="39"/>
      <c r="G26" s="39" t="s">
        <v>111</v>
      </c>
    </row>
    <row r="27" spans="1:8" x14ac:dyDescent="0.3">
      <c r="A27" s="30">
        <v>7</v>
      </c>
      <c r="B27" s="157"/>
      <c r="C27" s="163"/>
      <c r="D27" s="158"/>
      <c r="E27" s="97" t="s">
        <v>101</v>
      </c>
      <c r="F27" s="25"/>
      <c r="G27" s="25" t="s">
        <v>109</v>
      </c>
    </row>
    <row r="28" spans="1:8" x14ac:dyDescent="0.3">
      <c r="A28" s="30">
        <v>8</v>
      </c>
      <c r="B28" s="157"/>
      <c r="C28" s="163"/>
      <c r="D28" s="158"/>
      <c r="E28" s="26"/>
      <c r="F28" s="25"/>
      <c r="G28" s="25"/>
    </row>
    <row r="29" spans="1:8" x14ac:dyDescent="0.3">
      <c r="A29" s="30">
        <v>9</v>
      </c>
      <c r="B29" s="157"/>
      <c r="C29" s="163"/>
      <c r="D29" s="158"/>
      <c r="E29" s="26"/>
      <c r="F29" s="25"/>
      <c r="G29" s="25"/>
    </row>
    <row r="30" spans="1:8" x14ac:dyDescent="0.3">
      <c r="A30" s="30">
        <v>10</v>
      </c>
      <c r="B30" s="157"/>
      <c r="C30" s="163"/>
      <c r="D30" s="158"/>
      <c r="E30" s="26"/>
      <c r="F30" s="25"/>
      <c r="G30" s="25"/>
    </row>
    <row r="31" spans="1:8" x14ac:dyDescent="0.3">
      <c r="A31" s="30">
        <v>11</v>
      </c>
      <c r="B31" s="157"/>
      <c r="C31" s="163"/>
      <c r="D31" s="158"/>
      <c r="E31" s="26"/>
      <c r="F31" s="71"/>
      <c r="G31" s="71"/>
    </row>
    <row r="32" spans="1:8" s="6" customFormat="1" x14ac:dyDescent="0.3">
      <c r="A32" s="30">
        <v>12</v>
      </c>
      <c r="B32" s="157"/>
      <c r="C32" s="163"/>
      <c r="D32" s="158"/>
      <c r="E32" s="26"/>
      <c r="F32" s="71"/>
      <c r="G32" s="71"/>
    </row>
    <row r="33" spans="1:9" s="6" customFormat="1" x14ac:dyDescent="0.3">
      <c r="A33" s="30">
        <v>13</v>
      </c>
      <c r="B33" s="157"/>
      <c r="C33" s="163"/>
      <c r="D33" s="158"/>
      <c r="E33" s="26"/>
      <c r="F33" s="71"/>
      <c r="G33" s="71"/>
    </row>
    <row r="34" spans="1:9" s="6" customFormat="1" x14ac:dyDescent="0.3">
      <c r="A34" s="30">
        <v>14</v>
      </c>
      <c r="B34" s="157"/>
      <c r="C34" s="163"/>
      <c r="D34" s="158"/>
      <c r="E34" s="26"/>
      <c r="F34" s="71"/>
      <c r="G34" s="71"/>
    </row>
    <row r="35" spans="1:9" s="6" customFormat="1" x14ac:dyDescent="0.3">
      <c r="A35" s="30">
        <v>15</v>
      </c>
      <c r="B35" s="157"/>
      <c r="C35" s="163"/>
      <c r="D35" s="158"/>
      <c r="E35" s="26"/>
      <c r="F35" s="71"/>
      <c r="G35" s="71"/>
    </row>
    <row r="36" spans="1:9" s="6" customFormat="1" x14ac:dyDescent="0.3">
      <c r="A36" s="4"/>
    </row>
    <row r="37" spans="1:9" x14ac:dyDescent="0.3">
      <c r="A37" s="30" t="s">
        <v>56</v>
      </c>
      <c r="B37" s="100" t="s">
        <v>27</v>
      </c>
      <c r="C37" s="100"/>
      <c r="D37" s="100"/>
      <c r="E37" s="100"/>
      <c r="F37" s="100"/>
      <c r="G37" s="100"/>
    </row>
    <row r="39" spans="1:9" x14ac:dyDescent="0.3">
      <c r="B39" s="166" t="s">
        <v>28</v>
      </c>
      <c r="C39" s="166"/>
      <c r="D39" s="166"/>
      <c r="E39" s="166"/>
      <c r="F39" s="166"/>
      <c r="G39" s="39">
        <v>9</v>
      </c>
    </row>
    <row r="40" spans="1:9" x14ac:dyDescent="0.3">
      <c r="B40" s="166" t="s">
        <v>105</v>
      </c>
      <c r="C40" s="166"/>
      <c r="D40" s="166"/>
      <c r="E40" s="166"/>
      <c r="F40" s="166"/>
      <c r="G40" s="39">
        <v>3</v>
      </c>
    </row>
    <row r="42" spans="1:9" ht="43.2" x14ac:dyDescent="0.3">
      <c r="B42" s="34" t="s">
        <v>29</v>
      </c>
      <c r="C42" s="34" t="s">
        <v>30</v>
      </c>
      <c r="D42" s="34" t="s">
        <v>31</v>
      </c>
      <c r="E42" s="34" t="s">
        <v>32</v>
      </c>
      <c r="F42" s="34" t="s">
        <v>33</v>
      </c>
      <c r="G42" s="34" t="s">
        <v>34</v>
      </c>
      <c r="H42" s="34" t="s">
        <v>35</v>
      </c>
      <c r="I42" s="34" t="s">
        <v>36</v>
      </c>
    </row>
    <row r="43" spans="1:9" x14ac:dyDescent="0.3">
      <c r="B43" s="3" t="s">
        <v>37</v>
      </c>
      <c r="C43" s="39">
        <v>2</v>
      </c>
      <c r="D43" s="39">
        <v>2</v>
      </c>
      <c r="E43" s="39">
        <v>3</v>
      </c>
      <c r="F43" s="39">
        <v>3</v>
      </c>
      <c r="G43" s="39">
        <v>6</v>
      </c>
      <c r="H43" s="39">
        <v>9</v>
      </c>
      <c r="I43" s="23">
        <f>MAX(C43:H43)</f>
        <v>9</v>
      </c>
    </row>
    <row r="44" spans="1:9" x14ac:dyDescent="0.3">
      <c r="B44" s="3" t="s">
        <v>38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23">
        <f t="shared" ref="I44:I45" si="0">MAX(C44:H44)</f>
        <v>0</v>
      </c>
    </row>
    <row r="45" spans="1:9" x14ac:dyDescent="0.3">
      <c r="B45" s="3" t="s">
        <v>102</v>
      </c>
      <c r="C45" s="39">
        <v>0</v>
      </c>
      <c r="D45" s="39">
        <v>0</v>
      </c>
      <c r="E45" s="39">
        <v>0</v>
      </c>
      <c r="F45" s="39">
        <v>0</v>
      </c>
      <c r="G45" s="39">
        <v>0</v>
      </c>
      <c r="H45" s="39">
        <v>0</v>
      </c>
      <c r="I45" s="23">
        <f t="shared" si="0"/>
        <v>0</v>
      </c>
    </row>
    <row r="47" spans="1:9" x14ac:dyDescent="0.3">
      <c r="B47" s="100" t="s">
        <v>40</v>
      </c>
      <c r="C47" s="100"/>
      <c r="D47" s="100"/>
      <c r="E47" s="100"/>
      <c r="F47" s="100"/>
      <c r="G47" s="100"/>
      <c r="H47" s="100"/>
      <c r="I47" s="100"/>
    </row>
    <row r="48" spans="1:9" x14ac:dyDescent="0.3">
      <c r="A48" s="30">
        <v>1</v>
      </c>
      <c r="B48" s="165" t="s">
        <v>159</v>
      </c>
      <c r="C48" s="165"/>
      <c r="D48" s="165"/>
      <c r="E48" s="165"/>
      <c r="F48" s="165"/>
      <c r="G48" s="165"/>
      <c r="H48" s="165"/>
      <c r="I48" s="165"/>
    </row>
    <row r="49" spans="1:9" x14ac:dyDescent="0.3">
      <c r="A49" s="30">
        <v>2</v>
      </c>
      <c r="B49" s="165" t="s">
        <v>160</v>
      </c>
      <c r="C49" s="165"/>
      <c r="D49" s="165"/>
      <c r="E49" s="165"/>
      <c r="F49" s="165"/>
      <c r="G49" s="165"/>
      <c r="H49" s="165"/>
      <c r="I49" s="165"/>
    </row>
    <row r="50" spans="1:9" x14ac:dyDescent="0.3">
      <c r="A50" s="30">
        <v>3</v>
      </c>
      <c r="B50" s="165" t="s">
        <v>120</v>
      </c>
      <c r="C50" s="165"/>
      <c r="D50" s="165"/>
      <c r="E50" s="165"/>
      <c r="F50" s="165"/>
      <c r="G50" s="165"/>
      <c r="H50" s="165"/>
      <c r="I50" s="165"/>
    </row>
    <row r="51" spans="1:9" x14ac:dyDescent="0.3">
      <c r="A51" s="30">
        <v>4</v>
      </c>
      <c r="B51" s="165"/>
      <c r="C51" s="165"/>
      <c r="D51" s="165"/>
      <c r="E51" s="165"/>
      <c r="F51" s="165"/>
      <c r="G51" s="165"/>
      <c r="H51" s="165"/>
      <c r="I51" s="165"/>
    </row>
    <row r="52" spans="1:9" x14ac:dyDescent="0.3">
      <c r="A52" s="30">
        <v>5</v>
      </c>
      <c r="B52" s="165"/>
      <c r="C52" s="165"/>
      <c r="D52" s="165"/>
      <c r="E52" s="165"/>
      <c r="F52" s="165"/>
      <c r="G52" s="165"/>
      <c r="H52" s="165"/>
      <c r="I52" s="165"/>
    </row>
    <row r="53" spans="1:9" x14ac:dyDescent="0.3">
      <c r="A53" s="30">
        <v>6</v>
      </c>
      <c r="B53" s="165"/>
      <c r="C53" s="165"/>
      <c r="D53" s="165"/>
      <c r="E53" s="165"/>
      <c r="F53" s="165"/>
      <c r="G53" s="165"/>
      <c r="H53" s="165"/>
      <c r="I53" s="165"/>
    </row>
    <row r="54" spans="1:9" x14ac:dyDescent="0.3">
      <c r="A54" s="30">
        <v>7</v>
      </c>
      <c r="B54" s="165"/>
      <c r="C54" s="165"/>
      <c r="D54" s="165"/>
      <c r="E54" s="165"/>
      <c r="F54" s="165"/>
      <c r="G54" s="165"/>
      <c r="H54" s="165"/>
      <c r="I54" s="165"/>
    </row>
    <row r="55" spans="1:9" x14ac:dyDescent="0.3">
      <c r="A55" s="30">
        <v>8</v>
      </c>
      <c r="B55" s="165"/>
      <c r="C55" s="165"/>
      <c r="D55" s="165"/>
      <c r="E55" s="165"/>
      <c r="F55" s="165"/>
      <c r="G55" s="165"/>
      <c r="H55" s="165"/>
      <c r="I55" s="165"/>
    </row>
    <row r="56" spans="1:9" x14ac:dyDescent="0.3">
      <c r="A56" s="30">
        <v>9</v>
      </c>
      <c r="B56" s="165"/>
      <c r="C56" s="165"/>
      <c r="D56" s="165"/>
      <c r="E56" s="165"/>
      <c r="F56" s="165"/>
      <c r="G56" s="165"/>
      <c r="H56" s="165"/>
      <c r="I56" s="165"/>
    </row>
    <row r="57" spans="1:9" x14ac:dyDescent="0.3">
      <c r="A57" s="30">
        <v>10</v>
      </c>
      <c r="B57" s="165"/>
      <c r="C57" s="165"/>
      <c r="D57" s="165"/>
      <c r="E57" s="165"/>
      <c r="F57" s="165"/>
      <c r="G57" s="165"/>
      <c r="H57" s="165"/>
      <c r="I57" s="165"/>
    </row>
    <row r="59" spans="1:9" x14ac:dyDescent="0.3">
      <c r="A59" s="30" t="s">
        <v>57</v>
      </c>
      <c r="B59" s="100" t="s">
        <v>106</v>
      </c>
      <c r="C59" s="100"/>
      <c r="D59" s="100"/>
      <c r="E59" s="100"/>
      <c r="F59" s="100"/>
      <c r="G59" s="100"/>
    </row>
    <row r="61" spans="1:9" x14ac:dyDescent="0.3">
      <c r="B61" s="150" t="s">
        <v>41</v>
      </c>
      <c r="C61" s="151"/>
      <c r="D61" s="164"/>
      <c r="E61" s="30" t="s">
        <v>21</v>
      </c>
      <c r="F61" s="30" t="s">
        <v>22</v>
      </c>
      <c r="G61" s="30" t="s">
        <v>23</v>
      </c>
    </row>
    <row r="62" spans="1:9" x14ac:dyDescent="0.3">
      <c r="A62" s="30">
        <v>1</v>
      </c>
      <c r="B62" s="157" t="s">
        <v>161</v>
      </c>
      <c r="C62" s="163"/>
      <c r="D62" s="158"/>
      <c r="E62" s="22" t="s">
        <v>101</v>
      </c>
      <c r="F62" s="39">
        <v>8</v>
      </c>
      <c r="G62" s="39" t="s">
        <v>109</v>
      </c>
    </row>
    <row r="63" spans="1:9" x14ac:dyDescent="0.3">
      <c r="A63" s="30">
        <v>2</v>
      </c>
      <c r="B63" s="157" t="s">
        <v>157</v>
      </c>
      <c r="C63" s="163"/>
      <c r="D63" s="158"/>
      <c r="E63" s="22" t="s">
        <v>101</v>
      </c>
      <c r="F63" s="39">
        <v>8</v>
      </c>
      <c r="G63" s="39" t="s">
        <v>109</v>
      </c>
    </row>
    <row r="64" spans="1:9" x14ac:dyDescent="0.3">
      <c r="A64" s="30">
        <v>3</v>
      </c>
      <c r="B64" s="157" t="s">
        <v>162</v>
      </c>
      <c r="C64" s="163"/>
      <c r="D64" s="158"/>
      <c r="E64" s="22" t="s">
        <v>101</v>
      </c>
      <c r="F64" s="39">
        <v>8</v>
      </c>
      <c r="G64" s="39" t="s">
        <v>109</v>
      </c>
    </row>
    <row r="65" spans="1:7" x14ac:dyDescent="0.3">
      <c r="A65" s="30">
        <v>4</v>
      </c>
      <c r="B65" s="157" t="s">
        <v>163</v>
      </c>
      <c r="C65" s="163"/>
      <c r="D65" s="158"/>
      <c r="E65" s="22" t="s">
        <v>101</v>
      </c>
      <c r="F65" s="39">
        <v>8</v>
      </c>
      <c r="G65" s="39" t="s">
        <v>109</v>
      </c>
    </row>
    <row r="66" spans="1:7" x14ac:dyDescent="0.3">
      <c r="A66" s="30">
        <v>5</v>
      </c>
      <c r="B66" s="157"/>
      <c r="C66" s="163"/>
      <c r="D66" s="158"/>
      <c r="E66" s="22" t="s">
        <v>101</v>
      </c>
      <c r="F66" s="39"/>
      <c r="G66" s="39"/>
    </row>
    <row r="67" spans="1:7" x14ac:dyDescent="0.3">
      <c r="A67" s="30">
        <v>6</v>
      </c>
      <c r="B67" s="157"/>
      <c r="C67" s="163"/>
      <c r="D67" s="158"/>
      <c r="E67" s="22" t="s">
        <v>101</v>
      </c>
      <c r="F67" s="39"/>
      <c r="G67" s="39"/>
    </row>
    <row r="68" spans="1:7" x14ac:dyDescent="0.3">
      <c r="A68" s="30">
        <v>7</v>
      </c>
      <c r="B68" s="157"/>
      <c r="C68" s="163"/>
      <c r="D68" s="158"/>
      <c r="E68" s="22" t="s">
        <v>101</v>
      </c>
      <c r="F68" s="39"/>
      <c r="G68" s="39"/>
    </row>
    <row r="69" spans="1:7" x14ac:dyDescent="0.3">
      <c r="A69" s="30">
        <v>8</v>
      </c>
      <c r="B69" s="157"/>
      <c r="C69" s="163"/>
      <c r="D69" s="158"/>
      <c r="E69" s="22" t="s">
        <v>101</v>
      </c>
      <c r="F69" s="39"/>
      <c r="G69" s="39"/>
    </row>
    <row r="70" spans="1:7" x14ac:dyDescent="0.3">
      <c r="A70" s="30">
        <v>9</v>
      </c>
      <c r="B70" s="157"/>
      <c r="C70" s="163"/>
      <c r="D70" s="158"/>
      <c r="E70" s="22"/>
      <c r="F70" s="39"/>
      <c r="G70" s="39"/>
    </row>
    <row r="71" spans="1:7" x14ac:dyDescent="0.3">
      <c r="A71" s="30">
        <v>10</v>
      </c>
      <c r="B71" s="157"/>
      <c r="C71" s="163"/>
      <c r="D71" s="158"/>
      <c r="E71" s="22"/>
      <c r="F71" s="39"/>
      <c r="G71" s="39"/>
    </row>
    <row r="72" spans="1:7" x14ac:dyDescent="0.3">
      <c r="A72" s="30">
        <v>11</v>
      </c>
      <c r="B72" s="157"/>
      <c r="C72" s="163"/>
      <c r="D72" s="158"/>
      <c r="E72" s="22"/>
      <c r="F72" s="39"/>
      <c r="G72" s="39"/>
    </row>
    <row r="73" spans="1:7" s="6" customFormat="1" x14ac:dyDescent="0.3">
      <c r="A73" s="30">
        <v>12</v>
      </c>
      <c r="B73" s="157"/>
      <c r="C73" s="163"/>
      <c r="D73" s="158"/>
      <c r="E73" s="22"/>
      <c r="F73" s="39"/>
      <c r="G73" s="39"/>
    </row>
    <row r="74" spans="1:7" s="6" customFormat="1" x14ac:dyDescent="0.3">
      <c r="A74" s="30">
        <v>13</v>
      </c>
      <c r="B74" s="157"/>
      <c r="C74" s="163"/>
      <c r="D74" s="158"/>
      <c r="E74" s="22"/>
      <c r="F74" s="39"/>
      <c r="G74" s="39"/>
    </row>
    <row r="75" spans="1:7" s="6" customFormat="1" x14ac:dyDescent="0.3">
      <c r="A75" s="30">
        <v>14</v>
      </c>
      <c r="B75" s="157"/>
      <c r="C75" s="163"/>
      <c r="D75" s="158"/>
      <c r="E75" s="22"/>
      <c r="F75" s="39"/>
      <c r="G75" s="39"/>
    </row>
    <row r="76" spans="1:7" s="6" customFormat="1" x14ac:dyDescent="0.3">
      <c r="A76" s="30">
        <v>15</v>
      </c>
      <c r="B76" s="157"/>
      <c r="C76" s="163"/>
      <c r="D76" s="158"/>
      <c r="E76" s="22"/>
      <c r="F76" s="39"/>
      <c r="G76" s="39"/>
    </row>
    <row r="77" spans="1:7" s="6" customFormat="1" x14ac:dyDescent="0.3">
      <c r="A77" s="4"/>
    </row>
    <row r="78" spans="1:7" x14ac:dyDescent="0.3">
      <c r="A78" s="30" t="s">
        <v>58</v>
      </c>
      <c r="B78" s="100" t="s">
        <v>42</v>
      </c>
      <c r="C78" s="100"/>
      <c r="D78" s="100"/>
      <c r="E78" s="100"/>
      <c r="F78" s="100"/>
      <c r="G78" s="100"/>
    </row>
    <row r="80" spans="1:7" x14ac:dyDescent="0.3">
      <c r="B80" s="150" t="s">
        <v>41</v>
      </c>
      <c r="C80" s="151"/>
      <c r="D80" s="164"/>
      <c r="E80" s="30" t="s">
        <v>21</v>
      </c>
      <c r="F80" s="30" t="s">
        <v>22</v>
      </c>
      <c r="G80" s="30" t="s">
        <v>23</v>
      </c>
    </row>
    <row r="81" spans="1:7" x14ac:dyDescent="0.3">
      <c r="A81" s="30">
        <v>1</v>
      </c>
      <c r="B81" s="157" t="s">
        <v>164</v>
      </c>
      <c r="C81" s="163"/>
      <c r="D81" s="158"/>
      <c r="E81" s="22" t="s">
        <v>101</v>
      </c>
      <c r="F81" s="39">
        <v>1</v>
      </c>
      <c r="G81" s="39" t="s">
        <v>109</v>
      </c>
    </row>
    <row r="82" spans="1:7" x14ac:dyDescent="0.3">
      <c r="A82" s="30">
        <v>2</v>
      </c>
      <c r="B82" s="157" t="s">
        <v>165</v>
      </c>
      <c r="C82" s="163"/>
      <c r="D82" s="158"/>
      <c r="E82" s="22" t="s">
        <v>101</v>
      </c>
      <c r="F82" s="39">
        <v>1</v>
      </c>
      <c r="G82" s="39" t="s">
        <v>109</v>
      </c>
    </row>
    <row r="83" spans="1:7" x14ac:dyDescent="0.3">
      <c r="A83" s="30">
        <v>3</v>
      </c>
      <c r="B83" s="157" t="s">
        <v>166</v>
      </c>
      <c r="C83" s="163"/>
      <c r="D83" s="158"/>
      <c r="E83" s="22" t="s">
        <v>101</v>
      </c>
      <c r="F83" s="39">
        <v>1</v>
      </c>
      <c r="G83" s="39" t="s">
        <v>109</v>
      </c>
    </row>
    <row r="84" spans="1:7" x14ac:dyDescent="0.3">
      <c r="A84" s="30">
        <v>4</v>
      </c>
      <c r="B84" s="157" t="s">
        <v>167</v>
      </c>
      <c r="C84" s="163"/>
      <c r="D84" s="158"/>
      <c r="E84" s="22" t="s">
        <v>101</v>
      </c>
      <c r="F84" s="39">
        <v>1</v>
      </c>
      <c r="G84" s="39" t="s">
        <v>109</v>
      </c>
    </row>
    <row r="85" spans="1:7" x14ac:dyDescent="0.3">
      <c r="A85" s="30">
        <v>5</v>
      </c>
      <c r="B85" s="157"/>
      <c r="C85" s="163"/>
      <c r="D85" s="158"/>
      <c r="E85" s="22"/>
      <c r="F85" s="39"/>
      <c r="G85" s="39"/>
    </row>
    <row r="86" spans="1:7" x14ac:dyDescent="0.3">
      <c r="A86" s="30">
        <v>6</v>
      </c>
      <c r="B86" s="157"/>
      <c r="C86" s="163"/>
      <c r="D86" s="158"/>
      <c r="E86" s="22"/>
      <c r="F86" s="25"/>
      <c r="G86" s="25"/>
    </row>
    <row r="87" spans="1:7" x14ac:dyDescent="0.3">
      <c r="A87" s="30">
        <v>7</v>
      </c>
      <c r="B87" s="157"/>
      <c r="C87" s="163"/>
      <c r="D87" s="158"/>
      <c r="E87" s="22"/>
      <c r="F87" s="25"/>
      <c r="G87" s="25"/>
    </row>
    <row r="88" spans="1:7" x14ac:dyDescent="0.3">
      <c r="A88" s="30">
        <v>8</v>
      </c>
      <c r="B88" s="157"/>
      <c r="C88" s="163"/>
      <c r="D88" s="158"/>
      <c r="E88" s="22"/>
      <c r="F88" s="25"/>
      <c r="G88" s="25"/>
    </row>
    <row r="89" spans="1:7" x14ac:dyDescent="0.3">
      <c r="A89" s="30">
        <v>9</v>
      </c>
      <c r="B89" s="157"/>
      <c r="C89" s="163"/>
      <c r="D89" s="158"/>
      <c r="E89" s="22"/>
      <c r="F89" s="25"/>
      <c r="G89" s="25"/>
    </row>
    <row r="90" spans="1:7" x14ac:dyDescent="0.3">
      <c r="A90" s="30">
        <v>10</v>
      </c>
      <c r="B90" s="157"/>
      <c r="C90" s="163"/>
      <c r="D90" s="158"/>
      <c r="E90" s="22"/>
      <c r="F90" s="25"/>
      <c r="G90" s="25"/>
    </row>
    <row r="92" spans="1:7" x14ac:dyDescent="0.3">
      <c r="A92" s="30" t="s">
        <v>59</v>
      </c>
      <c r="B92" s="100" t="s">
        <v>43</v>
      </c>
      <c r="C92" s="100"/>
      <c r="D92" s="100"/>
      <c r="E92" s="100"/>
      <c r="F92" s="100"/>
      <c r="G92" s="100"/>
    </row>
    <row r="94" spans="1:7" x14ac:dyDescent="0.3">
      <c r="B94" s="150" t="s">
        <v>41</v>
      </c>
      <c r="C94" s="151"/>
      <c r="D94" s="164"/>
      <c r="E94" s="30" t="s">
        <v>21</v>
      </c>
      <c r="F94" s="30" t="s">
        <v>22</v>
      </c>
      <c r="G94" s="30" t="s">
        <v>23</v>
      </c>
    </row>
    <row r="95" spans="1:7" x14ac:dyDescent="0.3">
      <c r="A95" s="30">
        <v>1</v>
      </c>
      <c r="B95" s="157" t="s">
        <v>168</v>
      </c>
      <c r="C95" s="163"/>
      <c r="D95" s="158"/>
      <c r="E95" s="22" t="s">
        <v>101</v>
      </c>
      <c r="F95" s="39">
        <v>1</v>
      </c>
      <c r="G95" s="39" t="s">
        <v>112</v>
      </c>
    </row>
    <row r="96" spans="1:7" x14ac:dyDescent="0.3">
      <c r="A96" s="30">
        <v>2</v>
      </c>
      <c r="B96" s="157" t="s">
        <v>169</v>
      </c>
      <c r="C96" s="163"/>
      <c r="D96" s="158"/>
      <c r="E96" s="22" t="s">
        <v>101</v>
      </c>
      <c r="F96" s="39">
        <v>1</v>
      </c>
      <c r="G96" s="39" t="s">
        <v>112</v>
      </c>
    </row>
    <row r="97" spans="1:7" x14ac:dyDescent="0.3">
      <c r="A97" s="30">
        <v>3</v>
      </c>
      <c r="B97" s="157"/>
      <c r="C97" s="163"/>
      <c r="D97" s="158"/>
      <c r="E97" s="22"/>
      <c r="F97" s="39"/>
      <c r="G97" s="39"/>
    </row>
    <row r="98" spans="1:7" x14ac:dyDescent="0.3">
      <c r="A98" s="30">
        <v>4</v>
      </c>
      <c r="B98" s="157"/>
      <c r="C98" s="163"/>
      <c r="D98" s="158"/>
      <c r="E98" s="22"/>
      <c r="F98" s="39"/>
      <c r="G98" s="39"/>
    </row>
    <row r="99" spans="1:7" x14ac:dyDescent="0.3">
      <c r="A99" s="30">
        <v>5</v>
      </c>
      <c r="B99" s="157"/>
      <c r="C99" s="163"/>
      <c r="D99" s="158"/>
      <c r="E99" s="22"/>
      <c r="F99" s="39"/>
      <c r="G99" s="39"/>
    </row>
    <row r="100" spans="1:7" x14ac:dyDescent="0.3">
      <c r="A100" s="30">
        <v>6</v>
      </c>
      <c r="B100" s="157"/>
      <c r="C100" s="163"/>
      <c r="D100" s="158"/>
      <c r="E100" s="22"/>
      <c r="F100" s="39"/>
      <c r="G100" s="39"/>
    </row>
    <row r="101" spans="1:7" x14ac:dyDescent="0.3">
      <c r="A101" s="30">
        <v>7</v>
      </c>
      <c r="B101" s="157"/>
      <c r="C101" s="163"/>
      <c r="D101" s="158"/>
      <c r="E101" s="22"/>
      <c r="F101" s="39"/>
      <c r="G101" s="39"/>
    </row>
    <row r="102" spans="1:7" x14ac:dyDescent="0.3">
      <c r="A102" s="30">
        <v>8</v>
      </c>
      <c r="B102" s="157"/>
      <c r="C102" s="163"/>
      <c r="D102" s="158"/>
      <c r="E102" s="22"/>
      <c r="F102" s="39"/>
      <c r="G102" s="39"/>
    </row>
    <row r="103" spans="1:7" x14ac:dyDescent="0.3">
      <c r="A103" s="30">
        <v>9</v>
      </c>
      <c r="B103" s="157"/>
      <c r="C103" s="163"/>
      <c r="D103" s="158"/>
      <c r="E103" s="22"/>
      <c r="F103" s="39"/>
      <c r="G103" s="39"/>
    </row>
    <row r="104" spans="1:7" x14ac:dyDescent="0.3">
      <c r="A104" s="30">
        <v>10</v>
      </c>
      <c r="B104" s="157"/>
      <c r="C104" s="163"/>
      <c r="D104" s="158"/>
      <c r="E104" s="22"/>
      <c r="F104" s="39"/>
      <c r="G104" s="39"/>
    </row>
    <row r="106" spans="1:7" x14ac:dyDescent="0.3">
      <c r="A106" s="30" t="s">
        <v>60</v>
      </c>
      <c r="B106" s="100" t="s">
        <v>44</v>
      </c>
      <c r="C106" s="100"/>
      <c r="D106" s="100"/>
      <c r="E106" s="100"/>
      <c r="F106" s="100"/>
      <c r="G106" s="100"/>
    </row>
    <row r="108" spans="1:7" x14ac:dyDescent="0.3">
      <c r="B108" s="150" t="s">
        <v>41</v>
      </c>
      <c r="C108" s="151"/>
      <c r="D108" s="164"/>
      <c r="E108" s="30" t="s">
        <v>21</v>
      </c>
      <c r="F108" s="30" t="s">
        <v>22</v>
      </c>
      <c r="G108" s="30" t="s">
        <v>23</v>
      </c>
    </row>
    <row r="109" spans="1:7" x14ac:dyDescent="0.3">
      <c r="A109" s="30">
        <v>1</v>
      </c>
      <c r="B109" s="157" t="s">
        <v>170</v>
      </c>
      <c r="C109" s="163"/>
      <c r="D109" s="158"/>
      <c r="E109" s="22" t="s">
        <v>101</v>
      </c>
      <c r="F109" s="39">
        <v>2</v>
      </c>
      <c r="G109" s="39" t="s">
        <v>109</v>
      </c>
    </row>
    <row r="110" spans="1:7" x14ac:dyDescent="0.3">
      <c r="A110" s="30">
        <v>2</v>
      </c>
      <c r="B110" s="157" t="s">
        <v>172</v>
      </c>
      <c r="C110" s="163"/>
      <c r="D110" s="158"/>
      <c r="E110" s="22" t="s">
        <v>101</v>
      </c>
      <c r="F110" s="39">
        <v>2</v>
      </c>
      <c r="G110" s="39" t="s">
        <v>109</v>
      </c>
    </row>
    <row r="111" spans="1:7" x14ac:dyDescent="0.3">
      <c r="A111" s="30">
        <v>3</v>
      </c>
      <c r="B111" s="157" t="s">
        <v>171</v>
      </c>
      <c r="C111" s="163"/>
      <c r="D111" s="158"/>
      <c r="E111" s="22" t="s">
        <v>101</v>
      </c>
      <c r="F111" s="39">
        <v>3</v>
      </c>
      <c r="G111" s="39" t="s">
        <v>109</v>
      </c>
    </row>
    <row r="112" spans="1:7" x14ac:dyDescent="0.3">
      <c r="A112" s="30">
        <v>4</v>
      </c>
      <c r="B112" s="157"/>
      <c r="C112" s="163"/>
      <c r="D112" s="158"/>
      <c r="E112" s="22"/>
      <c r="F112" s="39"/>
      <c r="G112" s="39"/>
    </row>
    <row r="113" spans="1:7" x14ac:dyDescent="0.3">
      <c r="A113" s="30">
        <v>5</v>
      </c>
      <c r="B113" s="157"/>
      <c r="C113" s="163"/>
      <c r="D113" s="158"/>
      <c r="E113" s="22"/>
      <c r="F113" s="39"/>
      <c r="G113" s="39"/>
    </row>
    <row r="114" spans="1:7" x14ac:dyDescent="0.3">
      <c r="A114" s="30">
        <v>6</v>
      </c>
      <c r="B114" s="157"/>
      <c r="C114" s="163"/>
      <c r="D114" s="158"/>
      <c r="E114" s="22"/>
      <c r="F114" s="39"/>
      <c r="G114" s="39"/>
    </row>
    <row r="115" spans="1:7" x14ac:dyDescent="0.3">
      <c r="A115" s="30">
        <v>7</v>
      </c>
      <c r="B115" s="157"/>
      <c r="C115" s="163"/>
      <c r="D115" s="158"/>
      <c r="E115" s="22"/>
      <c r="F115" s="39"/>
      <c r="G115" s="39"/>
    </row>
    <row r="116" spans="1:7" x14ac:dyDescent="0.3">
      <c r="A116" s="30">
        <v>8</v>
      </c>
      <c r="B116" s="157"/>
      <c r="C116" s="163"/>
      <c r="D116" s="158"/>
      <c r="E116" s="22"/>
      <c r="F116" s="39"/>
      <c r="G116" s="39"/>
    </row>
    <row r="117" spans="1:7" x14ac:dyDescent="0.3">
      <c r="A117" s="30">
        <v>9</v>
      </c>
      <c r="B117" s="157"/>
      <c r="C117" s="163"/>
      <c r="D117" s="158"/>
      <c r="E117" s="22"/>
      <c r="F117" s="39"/>
      <c r="G117" s="39"/>
    </row>
    <row r="118" spans="1:7" x14ac:dyDescent="0.3">
      <c r="A118" s="30">
        <v>10</v>
      </c>
      <c r="B118" s="157"/>
      <c r="C118" s="163"/>
      <c r="D118" s="158"/>
      <c r="E118" s="22"/>
      <c r="F118" s="39"/>
      <c r="G118" s="39"/>
    </row>
    <row r="120" spans="1:7" x14ac:dyDescent="0.3">
      <c r="A120" s="30" t="s">
        <v>61</v>
      </c>
      <c r="B120" s="100" t="s">
        <v>107</v>
      </c>
      <c r="C120" s="100"/>
      <c r="D120" s="100"/>
      <c r="E120" s="100"/>
      <c r="F120" s="100"/>
      <c r="G120" s="100"/>
    </row>
    <row r="122" spans="1:7" x14ac:dyDescent="0.3">
      <c r="B122" s="150" t="s">
        <v>45</v>
      </c>
      <c r="C122" s="151"/>
      <c r="D122" s="164"/>
    </row>
    <row r="123" spans="1:7" x14ac:dyDescent="0.3">
      <c r="B123" s="150" t="s">
        <v>41</v>
      </c>
      <c r="C123" s="151"/>
      <c r="D123" s="164"/>
      <c r="E123" s="30" t="s">
        <v>21</v>
      </c>
      <c r="F123" s="30" t="s">
        <v>22</v>
      </c>
      <c r="G123" s="30" t="s">
        <v>23</v>
      </c>
    </row>
    <row r="124" spans="1:7" x14ac:dyDescent="0.3">
      <c r="A124" s="30">
        <v>1</v>
      </c>
      <c r="B124" s="157" t="s">
        <v>173</v>
      </c>
      <c r="C124" s="163"/>
      <c r="D124" s="158"/>
      <c r="E124" s="22" t="s">
        <v>101</v>
      </c>
      <c r="F124" s="39">
        <v>1</v>
      </c>
      <c r="G124" s="39" t="s">
        <v>111</v>
      </c>
    </row>
    <row r="125" spans="1:7" x14ac:dyDescent="0.3">
      <c r="A125" s="30">
        <v>2</v>
      </c>
      <c r="B125" s="157" t="s">
        <v>174</v>
      </c>
      <c r="C125" s="163"/>
      <c r="D125" s="158"/>
      <c r="E125" s="22" t="s">
        <v>101</v>
      </c>
      <c r="F125" s="39">
        <v>1</v>
      </c>
      <c r="G125" s="39" t="s">
        <v>111</v>
      </c>
    </row>
    <row r="126" spans="1:7" x14ac:dyDescent="0.3">
      <c r="A126" s="30">
        <v>3</v>
      </c>
      <c r="B126" s="157" t="s">
        <v>175</v>
      </c>
      <c r="C126" s="163"/>
      <c r="D126" s="158"/>
      <c r="E126" s="22" t="s">
        <v>101</v>
      </c>
      <c r="F126" s="39">
        <v>1</v>
      </c>
      <c r="G126" s="39" t="s">
        <v>111</v>
      </c>
    </row>
    <row r="127" spans="1:7" x14ac:dyDescent="0.3">
      <c r="A127" s="30">
        <v>4</v>
      </c>
      <c r="B127" s="157"/>
      <c r="C127" s="163"/>
      <c r="D127" s="158"/>
      <c r="E127" s="22"/>
      <c r="F127" s="39"/>
      <c r="G127" s="39"/>
    </row>
    <row r="128" spans="1:7" x14ac:dyDescent="0.3">
      <c r="A128" s="30">
        <v>5</v>
      </c>
      <c r="B128" s="157"/>
      <c r="C128" s="163"/>
      <c r="D128" s="158"/>
      <c r="E128" s="22"/>
      <c r="F128" s="39"/>
      <c r="G128" s="39"/>
    </row>
    <row r="129" spans="1:7" x14ac:dyDescent="0.3">
      <c r="A129" s="30">
        <v>6</v>
      </c>
      <c r="B129" s="157"/>
      <c r="C129" s="163"/>
      <c r="D129" s="158"/>
      <c r="E129" s="22"/>
      <c r="F129" s="39"/>
      <c r="G129" s="39"/>
    </row>
    <row r="130" spans="1:7" x14ac:dyDescent="0.3">
      <c r="A130" s="30">
        <v>7</v>
      </c>
      <c r="B130" s="157"/>
      <c r="C130" s="163"/>
      <c r="D130" s="158"/>
      <c r="E130" s="22"/>
      <c r="F130" s="39"/>
      <c r="G130" s="39"/>
    </row>
    <row r="131" spans="1:7" x14ac:dyDescent="0.3">
      <c r="A131" s="30">
        <v>8</v>
      </c>
      <c r="B131" s="157"/>
      <c r="C131" s="163"/>
      <c r="D131" s="158"/>
      <c r="E131" s="22"/>
      <c r="F131" s="39"/>
      <c r="G131" s="39"/>
    </row>
    <row r="132" spans="1:7" x14ac:dyDescent="0.3">
      <c r="A132" s="30">
        <v>9</v>
      </c>
      <c r="B132" s="157"/>
      <c r="C132" s="163"/>
      <c r="D132" s="158"/>
      <c r="E132" s="22"/>
      <c r="F132" s="39"/>
      <c r="G132" s="39"/>
    </row>
    <row r="133" spans="1:7" x14ac:dyDescent="0.3">
      <c r="A133" s="30">
        <v>10</v>
      </c>
      <c r="B133" s="157"/>
      <c r="C133" s="163"/>
      <c r="D133" s="158"/>
      <c r="E133" s="22"/>
      <c r="F133" s="39"/>
      <c r="G133" s="39"/>
    </row>
    <row r="135" spans="1:7" x14ac:dyDescent="0.3">
      <c r="B135" s="155" t="s">
        <v>46</v>
      </c>
      <c r="C135" s="155"/>
      <c r="D135" s="155"/>
      <c r="E135" s="155"/>
      <c r="F135" s="155"/>
      <c r="G135" s="155"/>
    </row>
    <row r="136" spans="1:7" x14ac:dyDescent="0.3">
      <c r="B136" s="155" t="s">
        <v>41</v>
      </c>
      <c r="C136" s="155"/>
      <c r="D136" s="155"/>
      <c r="E136" s="155"/>
      <c r="F136" s="155"/>
      <c r="G136" s="155"/>
    </row>
    <row r="137" spans="1:7" x14ac:dyDescent="0.3">
      <c r="A137" s="30">
        <v>1</v>
      </c>
      <c r="B137" s="121" t="s">
        <v>176</v>
      </c>
      <c r="C137" s="121"/>
      <c r="D137" s="121"/>
      <c r="E137" s="121"/>
      <c r="F137" s="121"/>
      <c r="G137" s="121"/>
    </row>
    <row r="138" spans="1:7" x14ac:dyDescent="0.3">
      <c r="A138" s="30">
        <v>2</v>
      </c>
      <c r="B138" s="121" t="s">
        <v>177</v>
      </c>
      <c r="C138" s="121"/>
      <c r="D138" s="121"/>
      <c r="E138" s="121"/>
      <c r="F138" s="121"/>
      <c r="G138" s="121"/>
    </row>
    <row r="139" spans="1:7" x14ac:dyDescent="0.3">
      <c r="A139" s="30">
        <v>3</v>
      </c>
      <c r="B139" s="121" t="s">
        <v>178</v>
      </c>
      <c r="C139" s="121"/>
      <c r="D139" s="121"/>
      <c r="E139" s="121"/>
      <c r="F139" s="121"/>
      <c r="G139" s="121"/>
    </row>
    <row r="140" spans="1:7" x14ac:dyDescent="0.3">
      <c r="A140" s="30">
        <v>4</v>
      </c>
      <c r="B140" s="121" t="s">
        <v>179</v>
      </c>
      <c r="C140" s="121"/>
      <c r="D140" s="121"/>
      <c r="E140" s="121"/>
      <c r="F140" s="121"/>
      <c r="G140" s="121"/>
    </row>
    <row r="141" spans="1:7" x14ac:dyDescent="0.3">
      <c r="A141" s="30">
        <v>5</v>
      </c>
      <c r="B141" s="121" t="s">
        <v>180</v>
      </c>
      <c r="C141" s="121"/>
      <c r="D141" s="121"/>
      <c r="E141" s="121"/>
      <c r="F141" s="121"/>
      <c r="G141" s="121"/>
    </row>
    <row r="142" spans="1:7" x14ac:dyDescent="0.3">
      <c r="A142" s="30">
        <v>6</v>
      </c>
      <c r="B142" s="121" t="s">
        <v>181</v>
      </c>
      <c r="C142" s="121"/>
      <c r="D142" s="121"/>
      <c r="E142" s="121"/>
      <c r="F142" s="121"/>
      <c r="G142" s="121"/>
    </row>
    <row r="143" spans="1:7" x14ac:dyDescent="0.3">
      <c r="A143" s="30">
        <v>7</v>
      </c>
      <c r="B143" s="121"/>
      <c r="C143" s="121"/>
      <c r="D143" s="121"/>
      <c r="E143" s="121"/>
      <c r="F143" s="121"/>
      <c r="G143" s="121"/>
    </row>
    <row r="144" spans="1:7" x14ac:dyDescent="0.3">
      <c r="A144" s="30">
        <v>8</v>
      </c>
      <c r="B144" s="121"/>
      <c r="C144" s="121"/>
      <c r="D144" s="121"/>
      <c r="E144" s="121"/>
      <c r="F144" s="121"/>
      <c r="G144" s="121"/>
    </row>
    <row r="145" spans="1:7" x14ac:dyDescent="0.3">
      <c r="A145" s="30">
        <v>9</v>
      </c>
      <c r="B145" s="121"/>
      <c r="C145" s="121"/>
      <c r="D145" s="121"/>
      <c r="E145" s="121"/>
      <c r="F145" s="121"/>
      <c r="G145" s="121"/>
    </row>
    <row r="146" spans="1:7" x14ac:dyDescent="0.3">
      <c r="A146" s="30">
        <v>10</v>
      </c>
      <c r="B146" s="121"/>
      <c r="C146" s="121"/>
      <c r="D146" s="121"/>
      <c r="E146" s="121"/>
      <c r="F146" s="121"/>
      <c r="G146" s="121"/>
    </row>
  </sheetData>
  <mergeCells count="109">
    <mergeCell ref="B1:H1"/>
    <mergeCell ref="B144:G144"/>
    <mergeCell ref="B145:G145"/>
    <mergeCell ref="B146:G146"/>
    <mergeCell ref="B139:G139"/>
    <mergeCell ref="B140:G140"/>
    <mergeCell ref="B141:G141"/>
    <mergeCell ref="B142:G142"/>
    <mergeCell ref="B143:G143"/>
    <mergeCell ref="B37:G37"/>
    <mergeCell ref="B39:F39"/>
    <mergeCell ref="B40:F40"/>
    <mergeCell ref="B29:D29"/>
    <mergeCell ref="B30:D30"/>
    <mergeCell ref="B57:I57"/>
    <mergeCell ref="B47:I47"/>
    <mergeCell ref="B66:D66"/>
    <mergeCell ref="B59:G59"/>
    <mergeCell ref="B53:I53"/>
    <mergeCell ref="B54:I54"/>
    <mergeCell ref="B55:I55"/>
    <mergeCell ref="B56:I56"/>
    <mergeCell ref="B61:D61"/>
    <mergeCell ref="B62:D62"/>
    <mergeCell ref="B63:D63"/>
    <mergeCell ref="B64:D64"/>
    <mergeCell ref="B65:D65"/>
    <mergeCell ref="B20:D20"/>
    <mergeCell ref="B21:D21"/>
    <mergeCell ref="B22:D22"/>
    <mergeCell ref="B23:D23"/>
    <mergeCell ref="B24:D24"/>
    <mergeCell ref="B48:I48"/>
    <mergeCell ref="B49:I49"/>
    <mergeCell ref="B50:I50"/>
    <mergeCell ref="B51:I51"/>
    <mergeCell ref="B25:D25"/>
    <mergeCell ref="B26:D26"/>
    <mergeCell ref="B27:D27"/>
    <mergeCell ref="B28:D28"/>
    <mergeCell ref="B52:I52"/>
    <mergeCell ref="B31:D31"/>
    <mergeCell ref="B32:D32"/>
    <mergeCell ref="B33:D33"/>
    <mergeCell ref="B34:D34"/>
    <mergeCell ref="B35:D35"/>
    <mergeCell ref="B85:D85"/>
    <mergeCell ref="B67:D67"/>
    <mergeCell ref="B68:D68"/>
    <mergeCell ref="B69:D69"/>
    <mergeCell ref="B70:D70"/>
    <mergeCell ref="B71:D71"/>
    <mergeCell ref="B78:G78"/>
    <mergeCell ref="B80:D80"/>
    <mergeCell ref="B81:D81"/>
    <mergeCell ref="B82:D82"/>
    <mergeCell ref="B83:D83"/>
    <mergeCell ref="B84:D84"/>
    <mergeCell ref="B72:D72"/>
    <mergeCell ref="B73:D73"/>
    <mergeCell ref="B74:D74"/>
    <mergeCell ref="B75:D75"/>
    <mergeCell ref="B76:D76"/>
    <mergeCell ref="B111:D111"/>
    <mergeCell ref="B112:D112"/>
    <mergeCell ref="B99:D99"/>
    <mergeCell ref="B86:D86"/>
    <mergeCell ref="B87:D87"/>
    <mergeCell ref="B88:D88"/>
    <mergeCell ref="B89:D89"/>
    <mergeCell ref="B90:D90"/>
    <mergeCell ref="B92:G92"/>
    <mergeCell ref="B94:D94"/>
    <mergeCell ref="B95:D95"/>
    <mergeCell ref="B96:D96"/>
    <mergeCell ref="B97:D97"/>
    <mergeCell ref="B98:D98"/>
    <mergeCell ref="B100:D100"/>
    <mergeCell ref="B101:D101"/>
    <mergeCell ref="B102:D102"/>
    <mergeCell ref="B103:D103"/>
    <mergeCell ref="B104:D104"/>
    <mergeCell ref="B106:G106"/>
    <mergeCell ref="B108:D108"/>
    <mergeCell ref="B109:D109"/>
    <mergeCell ref="B110:D110"/>
    <mergeCell ref="B135:G135"/>
    <mergeCell ref="B136:G136"/>
    <mergeCell ref="B137:G137"/>
    <mergeCell ref="B138:G138"/>
    <mergeCell ref="B129:D129"/>
    <mergeCell ref="B130:D130"/>
    <mergeCell ref="B131:D131"/>
    <mergeCell ref="B132:D132"/>
    <mergeCell ref="B133:D133"/>
    <mergeCell ref="B113:D113"/>
    <mergeCell ref="B127:D127"/>
    <mergeCell ref="B128:D128"/>
    <mergeCell ref="B114:D114"/>
    <mergeCell ref="B115:D115"/>
    <mergeCell ref="B116:D116"/>
    <mergeCell ref="B117:D117"/>
    <mergeCell ref="B118:D118"/>
    <mergeCell ref="B120:G120"/>
    <mergeCell ref="B122:D122"/>
    <mergeCell ref="B123:D123"/>
    <mergeCell ref="B124:D124"/>
    <mergeCell ref="B125:D125"/>
    <mergeCell ref="B126:D126"/>
  </mergeCells>
  <conditionalFormatting sqref="F4:F18">
    <cfRule type="cellIs" dxfId="63" priority="63" operator="equal">
      <formula>"Month(s)"</formula>
    </cfRule>
    <cfRule type="cellIs" dxfId="62" priority="64" operator="equal">
      <formula>"Week(s)"</formula>
    </cfRule>
    <cfRule type="cellIs" dxfId="61" priority="65" operator="equal">
      <formula>"Day(s)"</formula>
    </cfRule>
    <cfRule type="cellIs" dxfId="60" priority="66" operator="equal">
      <formula>"Hour(s)"</formula>
    </cfRule>
  </conditionalFormatting>
  <conditionalFormatting sqref="H4:H18">
    <cfRule type="cellIs" dxfId="59" priority="59" operator="equal">
      <formula>"Month(s)"</formula>
    </cfRule>
    <cfRule type="cellIs" dxfId="58" priority="60" operator="equal">
      <formula>"Week(s)"</formula>
    </cfRule>
    <cfRule type="cellIs" dxfId="57" priority="61" operator="equal">
      <formula>"Day(s)"</formula>
    </cfRule>
    <cfRule type="cellIs" dxfId="56" priority="62" operator="equal">
      <formula>"Hour(s)"</formula>
    </cfRule>
  </conditionalFormatting>
  <conditionalFormatting sqref="G21:G35">
    <cfRule type="cellIs" dxfId="55" priority="55" operator="equal">
      <formula>"Month(s)"</formula>
    </cfRule>
    <cfRule type="cellIs" dxfId="54" priority="56" operator="equal">
      <formula>"Week(s)"</formula>
    </cfRule>
    <cfRule type="cellIs" dxfId="53" priority="57" operator="equal">
      <formula>"Day(s)"</formula>
    </cfRule>
    <cfRule type="cellIs" dxfId="52" priority="58" operator="equal">
      <formula>"Hour(s)"</formula>
    </cfRule>
  </conditionalFormatting>
  <conditionalFormatting sqref="G62:G76">
    <cfRule type="cellIs" dxfId="51" priority="51" operator="equal">
      <formula>"Month(s)"</formula>
    </cfRule>
    <cfRule type="cellIs" dxfId="50" priority="52" operator="equal">
      <formula>"Week(s)"</formula>
    </cfRule>
    <cfRule type="cellIs" dxfId="49" priority="53" operator="equal">
      <formula>"Day(s)"</formula>
    </cfRule>
    <cfRule type="cellIs" dxfId="48" priority="54" operator="equal">
      <formula>"Hour(s)"</formula>
    </cfRule>
  </conditionalFormatting>
  <conditionalFormatting sqref="G81:G90">
    <cfRule type="cellIs" dxfId="47" priority="47" operator="equal">
      <formula>"Month(s)"</formula>
    </cfRule>
    <cfRule type="cellIs" dxfId="46" priority="48" operator="equal">
      <formula>"Week(s)"</formula>
    </cfRule>
    <cfRule type="cellIs" dxfId="45" priority="49" operator="equal">
      <formula>"Day(s)"</formula>
    </cfRule>
    <cfRule type="cellIs" dxfId="44" priority="50" operator="equal">
      <formula>"Hour(s)"</formula>
    </cfRule>
  </conditionalFormatting>
  <conditionalFormatting sqref="G95:G104">
    <cfRule type="cellIs" dxfId="43" priority="43" operator="equal">
      <formula>"Month(s)"</formula>
    </cfRule>
    <cfRule type="cellIs" dxfId="42" priority="44" operator="equal">
      <formula>"Week(s)"</formula>
    </cfRule>
    <cfRule type="cellIs" dxfId="41" priority="45" operator="equal">
      <formula>"Day(s)"</formula>
    </cfRule>
    <cfRule type="cellIs" dxfId="40" priority="46" operator="equal">
      <formula>"Hour(s)"</formula>
    </cfRule>
  </conditionalFormatting>
  <conditionalFormatting sqref="G109:G118">
    <cfRule type="cellIs" dxfId="39" priority="39" operator="equal">
      <formula>"Month(s)"</formula>
    </cfRule>
    <cfRule type="cellIs" dxfId="38" priority="40" operator="equal">
      <formula>"Week(s)"</formula>
    </cfRule>
    <cfRule type="cellIs" dxfId="37" priority="41" operator="equal">
      <formula>"Day(s)"</formula>
    </cfRule>
    <cfRule type="cellIs" dxfId="36" priority="42" operator="equal">
      <formula>"Hour(s)"</formula>
    </cfRule>
  </conditionalFormatting>
  <conditionalFormatting sqref="G124:G133">
    <cfRule type="cellIs" dxfId="35" priority="35" operator="equal">
      <formula>"Month(s)"</formula>
    </cfRule>
    <cfRule type="cellIs" dxfId="34" priority="36" operator="equal">
      <formula>"Week(s)"</formula>
    </cfRule>
    <cfRule type="cellIs" dxfId="33" priority="37" operator="equal">
      <formula>"Day(s)"</formula>
    </cfRule>
    <cfRule type="cellIs" dxfId="32" priority="38" operator="equal">
      <formula>"Hour(s)"</formula>
    </cfRule>
  </conditionalFormatting>
  <conditionalFormatting sqref="E62:E76">
    <cfRule type="cellIs" dxfId="31" priority="25" operator="equal">
      <formula>"Yes"</formula>
    </cfRule>
    <cfRule type="cellIs" dxfId="30" priority="26" operator="equal">
      <formula>"No"</formula>
    </cfRule>
    <cfRule type="cellIs" dxfId="29" priority="27" operator="equal">
      <formula>"N/A"</formula>
    </cfRule>
  </conditionalFormatting>
  <conditionalFormatting sqref="E81:E90">
    <cfRule type="cellIs" dxfId="28" priority="22" operator="equal">
      <formula>"Yes"</formula>
    </cfRule>
    <cfRule type="cellIs" dxfId="27" priority="23" operator="equal">
      <formula>"No"</formula>
    </cfRule>
    <cfRule type="cellIs" dxfId="26" priority="24" operator="equal">
      <formula>"N/A"</formula>
    </cfRule>
  </conditionalFormatting>
  <conditionalFormatting sqref="E95:E104">
    <cfRule type="cellIs" dxfId="25" priority="19" operator="equal">
      <formula>"Yes"</formula>
    </cfRule>
    <cfRule type="cellIs" dxfId="24" priority="20" operator="equal">
      <formula>"No"</formula>
    </cfRule>
    <cfRule type="cellIs" dxfId="23" priority="21" operator="equal">
      <formula>"N/A"</formula>
    </cfRule>
  </conditionalFormatting>
  <conditionalFormatting sqref="E109:E118">
    <cfRule type="cellIs" dxfId="22" priority="16" operator="equal">
      <formula>"Yes"</formula>
    </cfRule>
    <cfRule type="cellIs" dxfId="21" priority="17" operator="equal">
      <formula>"No"</formula>
    </cfRule>
    <cfRule type="cellIs" dxfId="20" priority="18" operator="equal">
      <formula>"N/A"</formula>
    </cfRule>
  </conditionalFormatting>
  <conditionalFormatting sqref="E124:E133">
    <cfRule type="cellIs" dxfId="19" priority="13" operator="equal">
      <formula>"Yes"</formula>
    </cfRule>
    <cfRule type="cellIs" dxfId="18" priority="14" operator="equal">
      <formula>"No"</formula>
    </cfRule>
    <cfRule type="cellIs" dxfId="17" priority="15" operator="equal">
      <formula>"N/A"</formula>
    </cfRule>
  </conditionalFormatting>
  <conditionalFormatting sqref="C4:C18">
    <cfRule type="cellIs" dxfId="16" priority="7" operator="equal">
      <formula>"Yes"</formula>
    </cfRule>
    <cfRule type="cellIs" dxfId="15" priority="8" operator="equal">
      <formula>"No"</formula>
    </cfRule>
    <cfRule type="cellIs" dxfId="14" priority="9" operator="equal">
      <formula>"N/A"</formula>
    </cfRule>
  </conditionalFormatting>
  <conditionalFormatting sqref="D4:D18">
    <cfRule type="cellIs" dxfId="13" priority="4" operator="equal">
      <formula>"CAT3"</formula>
    </cfRule>
    <cfRule type="cellIs" dxfId="12" priority="5" operator="equal">
      <formula>"CAT2"</formula>
    </cfRule>
    <cfRule type="cellIs" dxfId="11" priority="6" operator="equal">
      <formula>"CAT1"</formula>
    </cfRule>
  </conditionalFormatting>
  <conditionalFormatting sqref="E21:E35">
    <cfRule type="cellIs" dxfId="10" priority="1" operator="equal">
      <formula>"Yes"</formula>
    </cfRule>
    <cfRule type="cellIs" dxfId="9" priority="2" operator="equal">
      <formula>"No"</formula>
    </cfRule>
    <cfRule type="cellIs" dxfId="8" priority="3" operator="equal">
      <formula>"N/A"</formula>
    </cfRule>
  </conditionalFormatting>
  <dataValidations count="3">
    <dataValidation type="list" allowBlank="1" showInputMessage="1" showErrorMessage="1" sqref="E124:E133 E21:E35 E62:E76 E81:E90 E95:E104 E109:E118 C4:C18">
      <formula1>"Yes,No"</formula1>
    </dataValidation>
    <dataValidation type="list" allowBlank="1" showInputMessage="1" showErrorMessage="1" sqref="D4:D18">
      <formula1>"CAT1, CAT2, CAT3, CAT4, CAT5"</formula1>
    </dataValidation>
    <dataValidation type="list" allowBlank="1" showInputMessage="1" showErrorMessage="1" sqref="G81:G90 F4:F18 G21:G35 H4:H18 G62:G76 G95:G104 G109:G118 G124:G133">
      <formula1>"Hour(s),Day(s),Week(s),Month(s)"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21"/>
  </sheetPr>
  <dimension ref="A1:G13"/>
  <sheetViews>
    <sheetView zoomScale="155" workbookViewId="0">
      <selection activeCell="B8" sqref="B8:E8"/>
    </sheetView>
  </sheetViews>
  <sheetFormatPr defaultRowHeight="14.4" x14ac:dyDescent="0.3"/>
  <cols>
    <col min="1" max="1" width="8.5546875" bestFit="1" customWidth="1"/>
    <col min="2" max="2" width="29.33203125" bestFit="1" customWidth="1"/>
    <col min="3" max="3" width="49.109375" bestFit="1" customWidth="1"/>
    <col min="7" max="7" width="12.44140625" bestFit="1" customWidth="1"/>
  </cols>
  <sheetData>
    <row r="1" spans="1:7" x14ac:dyDescent="0.3">
      <c r="A1" s="30" t="s">
        <v>62</v>
      </c>
      <c r="B1" s="100" t="s">
        <v>103</v>
      </c>
      <c r="C1" s="100"/>
      <c r="D1" s="100"/>
      <c r="E1" s="100"/>
      <c r="F1" s="100"/>
      <c r="G1" s="100"/>
    </row>
    <row r="3" spans="1:7" x14ac:dyDescent="0.3">
      <c r="A3" s="4"/>
      <c r="B3" s="150" t="s">
        <v>41</v>
      </c>
      <c r="C3" s="151"/>
      <c r="D3" s="151"/>
      <c r="E3" s="164"/>
      <c r="F3" s="30" t="s">
        <v>21</v>
      </c>
      <c r="G3" s="30" t="s">
        <v>47</v>
      </c>
    </row>
    <row r="4" spans="1:7" x14ac:dyDescent="0.3">
      <c r="A4" s="30">
        <v>1</v>
      </c>
      <c r="B4" s="157" t="s">
        <v>182</v>
      </c>
      <c r="C4" s="163"/>
      <c r="D4" s="163"/>
      <c r="E4" s="158"/>
      <c r="F4" s="97" t="s">
        <v>101</v>
      </c>
      <c r="G4" s="97" t="s">
        <v>101</v>
      </c>
    </row>
    <row r="5" spans="1:7" x14ac:dyDescent="0.3">
      <c r="A5" s="30">
        <v>2</v>
      </c>
      <c r="B5" s="157" t="s">
        <v>183</v>
      </c>
      <c r="C5" s="163"/>
      <c r="D5" s="163"/>
      <c r="E5" s="158"/>
      <c r="F5" s="97" t="s">
        <v>101</v>
      </c>
      <c r="G5" s="97" t="s">
        <v>101</v>
      </c>
    </row>
    <row r="6" spans="1:7" x14ac:dyDescent="0.3">
      <c r="A6" s="30">
        <v>3</v>
      </c>
      <c r="B6" s="157" t="s">
        <v>184</v>
      </c>
      <c r="C6" s="163"/>
      <c r="D6" s="163"/>
      <c r="E6" s="158"/>
      <c r="F6" s="97" t="s">
        <v>101</v>
      </c>
      <c r="G6" s="97" t="s">
        <v>101</v>
      </c>
    </row>
    <row r="7" spans="1:7" x14ac:dyDescent="0.3">
      <c r="A7" s="30">
        <v>4</v>
      </c>
      <c r="B7" s="157" t="s">
        <v>167</v>
      </c>
      <c r="C7" s="163"/>
      <c r="D7" s="163"/>
      <c r="E7" s="158"/>
      <c r="F7" s="97" t="s">
        <v>101</v>
      </c>
      <c r="G7" s="97" t="s">
        <v>101</v>
      </c>
    </row>
    <row r="8" spans="1:7" x14ac:dyDescent="0.3">
      <c r="A8" s="30">
        <v>5</v>
      </c>
      <c r="B8" s="157"/>
      <c r="C8" s="163"/>
      <c r="D8" s="163"/>
      <c r="E8" s="158"/>
      <c r="F8" s="97" t="s">
        <v>101</v>
      </c>
      <c r="G8" s="97" t="s">
        <v>98</v>
      </c>
    </row>
    <row r="9" spans="1:7" x14ac:dyDescent="0.3">
      <c r="A9" s="30">
        <v>6</v>
      </c>
      <c r="B9" s="157"/>
      <c r="C9" s="163"/>
      <c r="D9" s="163"/>
      <c r="E9" s="158"/>
      <c r="F9" s="97" t="s">
        <v>101</v>
      </c>
      <c r="G9" s="97" t="s">
        <v>98</v>
      </c>
    </row>
    <row r="10" spans="1:7" x14ac:dyDescent="0.3">
      <c r="A10" s="30">
        <v>7</v>
      </c>
      <c r="B10" s="157"/>
      <c r="C10" s="163"/>
      <c r="D10" s="163"/>
      <c r="E10" s="158"/>
      <c r="F10" s="97" t="s">
        <v>101</v>
      </c>
      <c r="G10" s="97" t="s">
        <v>98</v>
      </c>
    </row>
    <row r="11" spans="1:7" x14ac:dyDescent="0.3">
      <c r="A11" s="30">
        <v>8</v>
      </c>
      <c r="B11" s="157"/>
      <c r="C11" s="163"/>
      <c r="D11" s="163"/>
      <c r="E11" s="158"/>
      <c r="F11" s="26"/>
      <c r="G11" s="39"/>
    </row>
    <row r="12" spans="1:7" x14ac:dyDescent="0.3">
      <c r="A12" s="30">
        <v>9</v>
      </c>
      <c r="B12" s="157"/>
      <c r="C12" s="163"/>
      <c r="D12" s="163"/>
      <c r="E12" s="158"/>
      <c r="F12" s="26"/>
      <c r="G12" s="39"/>
    </row>
    <row r="13" spans="1:7" x14ac:dyDescent="0.3">
      <c r="A13" s="30">
        <v>10</v>
      </c>
      <c r="B13" s="157"/>
      <c r="C13" s="163"/>
      <c r="D13" s="163"/>
      <c r="E13" s="158"/>
      <c r="F13" s="26"/>
      <c r="G13" s="39"/>
    </row>
  </sheetData>
  <mergeCells count="12">
    <mergeCell ref="B1:G1"/>
    <mergeCell ref="B13:E13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conditionalFormatting sqref="F4:F13">
    <cfRule type="cellIs" dxfId="7" priority="3" operator="equal">
      <formula>"Yes"</formula>
    </cfRule>
    <cfRule type="cellIs" dxfId="6" priority="4" operator="equal">
      <formula>"No"</formula>
    </cfRule>
    <cfRule type="cellIs" dxfId="5" priority="5" operator="equal">
      <formula>"N/A"</formula>
    </cfRule>
  </conditionalFormatting>
  <conditionalFormatting sqref="G4:G13">
    <cfRule type="cellIs" dxfId="4" priority="1" operator="equal">
      <formula>"Yes"</formula>
    </cfRule>
    <cfRule type="cellIs" dxfId="3" priority="2" operator="equal">
      <formula>"No"</formula>
    </cfRule>
  </conditionalFormatting>
  <dataValidations count="1">
    <dataValidation type="list" allowBlank="1" showInputMessage="1" showErrorMessage="1" sqref="F4:G13">
      <formula1>"Yes,No"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4721"/>
  </sheetPr>
  <dimension ref="A1:P40"/>
  <sheetViews>
    <sheetView topLeftCell="A17" zoomScale="131" zoomScaleNormal="80" workbookViewId="0">
      <selection activeCell="P31" sqref="P31"/>
    </sheetView>
  </sheetViews>
  <sheetFormatPr defaultRowHeight="14.4" x14ac:dyDescent="0.3"/>
  <cols>
    <col min="1" max="1" width="12.5546875" customWidth="1"/>
    <col min="2" max="2" width="29.33203125" bestFit="1" customWidth="1"/>
    <col min="3" max="3" width="49.109375" bestFit="1" customWidth="1"/>
    <col min="6" max="6" width="26.88671875" bestFit="1" customWidth="1"/>
    <col min="7" max="7" width="30" customWidth="1"/>
    <col min="8" max="8" width="19.5546875" customWidth="1"/>
    <col min="9" max="9" width="18.6640625" customWidth="1"/>
    <col min="10" max="10" width="23.88671875" bestFit="1" customWidth="1"/>
    <col min="11" max="11" width="14.88671875" bestFit="1" customWidth="1"/>
    <col min="12" max="12" width="27.6640625" customWidth="1"/>
    <col min="13" max="13" width="14" customWidth="1"/>
    <col min="14" max="14" width="12" customWidth="1"/>
    <col min="15" max="15" width="18.44140625" customWidth="1"/>
    <col min="16" max="16" width="30.109375" customWidth="1"/>
  </cols>
  <sheetData>
    <row r="1" spans="1:6" x14ac:dyDescent="0.3">
      <c r="A1" s="30" t="s">
        <v>63</v>
      </c>
      <c r="B1" s="100" t="s">
        <v>97</v>
      </c>
      <c r="C1" s="100"/>
      <c r="D1" s="100"/>
      <c r="E1" s="100"/>
      <c r="F1" s="100"/>
    </row>
    <row r="3" spans="1:6" x14ac:dyDescent="0.3">
      <c r="A3" s="4"/>
      <c r="B3" s="150" t="s">
        <v>41</v>
      </c>
      <c r="C3" s="151"/>
      <c r="D3" s="151"/>
      <c r="E3" s="164"/>
      <c r="F3" s="30" t="s">
        <v>67</v>
      </c>
    </row>
    <row r="4" spans="1:6" x14ac:dyDescent="0.3">
      <c r="A4" s="30">
        <v>1</v>
      </c>
      <c r="B4" s="157" t="s">
        <v>185</v>
      </c>
      <c r="C4" s="163"/>
      <c r="D4" s="163"/>
      <c r="E4" s="158"/>
      <c r="F4" s="39"/>
    </row>
    <row r="5" spans="1:6" x14ac:dyDescent="0.3">
      <c r="A5" s="30">
        <v>2</v>
      </c>
      <c r="B5" s="157" t="s">
        <v>186</v>
      </c>
      <c r="C5" s="163"/>
      <c r="D5" s="163"/>
      <c r="E5" s="158"/>
      <c r="F5" s="39"/>
    </row>
    <row r="6" spans="1:6" x14ac:dyDescent="0.3">
      <c r="A6" s="30">
        <v>3</v>
      </c>
      <c r="B6" s="157" t="s">
        <v>187</v>
      </c>
      <c r="C6" s="163"/>
      <c r="D6" s="163"/>
      <c r="E6" s="158"/>
      <c r="F6" s="39"/>
    </row>
    <row r="7" spans="1:6" x14ac:dyDescent="0.3">
      <c r="A7" s="30">
        <v>4</v>
      </c>
      <c r="B7" s="157"/>
      <c r="C7" s="163"/>
      <c r="D7" s="163"/>
      <c r="E7" s="158"/>
      <c r="F7" s="39"/>
    </row>
    <row r="8" spans="1:6" x14ac:dyDescent="0.3">
      <c r="A8" s="30">
        <v>5</v>
      </c>
      <c r="B8" s="157"/>
      <c r="C8" s="163"/>
      <c r="D8" s="163"/>
      <c r="E8" s="158"/>
      <c r="F8" s="39"/>
    </row>
    <row r="9" spans="1:6" x14ac:dyDescent="0.3">
      <c r="A9" s="30">
        <v>6</v>
      </c>
      <c r="B9" s="157"/>
      <c r="C9" s="163"/>
      <c r="D9" s="163"/>
      <c r="E9" s="158"/>
      <c r="F9" s="39"/>
    </row>
    <row r="10" spans="1:6" x14ac:dyDescent="0.3">
      <c r="A10" s="30">
        <v>7</v>
      </c>
      <c r="B10" s="157"/>
      <c r="C10" s="163"/>
      <c r="D10" s="163"/>
      <c r="E10" s="158"/>
      <c r="F10" s="39"/>
    </row>
    <row r="11" spans="1:6" x14ac:dyDescent="0.3">
      <c r="A11" s="30">
        <v>8</v>
      </c>
      <c r="B11" s="157"/>
      <c r="C11" s="163"/>
      <c r="D11" s="163"/>
      <c r="E11" s="158"/>
      <c r="F11" s="39"/>
    </row>
    <row r="12" spans="1:6" x14ac:dyDescent="0.3">
      <c r="A12" s="30">
        <v>9</v>
      </c>
      <c r="B12" s="157" t="str">
        <f t="shared" ref="B12:B13" si="0">IF(NOT(B39=""),B39,"")</f>
        <v/>
      </c>
      <c r="C12" s="163"/>
      <c r="D12" s="163"/>
      <c r="E12" s="158"/>
      <c r="F12" s="39" t="str">
        <f t="shared" ref="F12:F13" si="1">IF(NOT(B12=""),A26,"")</f>
        <v/>
      </c>
    </row>
    <row r="13" spans="1:6" x14ac:dyDescent="0.3">
      <c r="A13" s="30">
        <v>10</v>
      </c>
      <c r="B13" s="157" t="str">
        <f t="shared" si="0"/>
        <v/>
      </c>
      <c r="C13" s="163"/>
      <c r="D13" s="163"/>
      <c r="E13" s="158"/>
      <c r="F13" s="39" t="str">
        <f t="shared" si="1"/>
        <v/>
      </c>
    </row>
    <row r="15" spans="1:6" x14ac:dyDescent="0.3">
      <c r="A15" s="30" t="s">
        <v>64</v>
      </c>
      <c r="B15" s="100" t="s">
        <v>96</v>
      </c>
      <c r="C15" s="100"/>
      <c r="D15" s="100"/>
      <c r="E15" s="100"/>
      <c r="F15" s="100"/>
    </row>
    <row r="17" spans="1:16" x14ac:dyDescent="0.3">
      <c r="A17" s="4"/>
      <c r="B17" s="150" t="s">
        <v>41</v>
      </c>
      <c r="C17" s="151"/>
      <c r="D17" s="151"/>
      <c r="E17" s="164"/>
      <c r="F17" s="30" t="s">
        <v>68</v>
      </c>
    </row>
    <row r="18" spans="1:16" x14ac:dyDescent="0.3">
      <c r="A18" s="30">
        <v>1</v>
      </c>
      <c r="B18" s="157" t="s">
        <v>188</v>
      </c>
      <c r="C18" s="163"/>
      <c r="D18" s="163"/>
      <c r="E18" s="158"/>
      <c r="F18" s="22" t="s">
        <v>98</v>
      </c>
    </row>
    <row r="19" spans="1:16" x14ac:dyDescent="0.3">
      <c r="A19" s="30">
        <v>2</v>
      </c>
      <c r="B19" s="157" t="s">
        <v>189</v>
      </c>
      <c r="C19" s="163"/>
      <c r="D19" s="163"/>
      <c r="E19" s="158"/>
      <c r="F19" s="22" t="s">
        <v>98</v>
      </c>
    </row>
    <row r="20" spans="1:16" x14ac:dyDescent="0.3">
      <c r="A20" s="30">
        <v>3</v>
      </c>
      <c r="B20" s="157"/>
      <c r="C20" s="163"/>
      <c r="D20" s="163"/>
      <c r="E20" s="158"/>
      <c r="F20" s="22" t="s">
        <v>98</v>
      </c>
    </row>
    <row r="21" spans="1:16" x14ac:dyDescent="0.3">
      <c r="A21" s="30">
        <v>4</v>
      </c>
      <c r="B21" s="157"/>
      <c r="C21" s="163"/>
      <c r="D21" s="163"/>
      <c r="E21" s="158"/>
      <c r="F21" s="22" t="s">
        <v>98</v>
      </c>
    </row>
    <row r="22" spans="1:16" x14ac:dyDescent="0.3">
      <c r="A22" s="30">
        <v>5</v>
      </c>
      <c r="B22" s="157"/>
      <c r="C22" s="163"/>
      <c r="D22" s="163"/>
      <c r="E22" s="158"/>
      <c r="F22" s="22" t="s">
        <v>98</v>
      </c>
    </row>
    <row r="23" spans="1:16" x14ac:dyDescent="0.3">
      <c r="A23" s="30">
        <v>6</v>
      </c>
      <c r="B23" s="157"/>
      <c r="C23" s="163"/>
      <c r="D23" s="163"/>
      <c r="E23" s="158"/>
      <c r="F23" s="22"/>
    </row>
    <row r="24" spans="1:16" x14ac:dyDescent="0.3">
      <c r="A24" s="30">
        <v>7</v>
      </c>
      <c r="B24" s="157"/>
      <c r="C24" s="163"/>
      <c r="D24" s="163"/>
      <c r="E24" s="158"/>
      <c r="F24" s="22"/>
    </row>
    <row r="25" spans="1:16" x14ac:dyDescent="0.3">
      <c r="A25" s="30">
        <v>8</v>
      </c>
      <c r="B25" s="157"/>
      <c r="C25" s="163"/>
      <c r="D25" s="163"/>
      <c r="E25" s="158"/>
      <c r="F25" s="22"/>
    </row>
    <row r="26" spans="1:16" x14ac:dyDescent="0.3">
      <c r="A26" s="30">
        <v>9</v>
      </c>
      <c r="B26" s="157"/>
      <c r="C26" s="163"/>
      <c r="D26" s="163"/>
      <c r="E26" s="158"/>
      <c r="F26" s="22"/>
    </row>
    <row r="27" spans="1:16" x14ac:dyDescent="0.3">
      <c r="A27" s="30">
        <v>10</v>
      </c>
      <c r="B27" s="157"/>
      <c r="C27" s="163"/>
      <c r="D27" s="163"/>
      <c r="E27" s="158"/>
      <c r="F27" s="22"/>
    </row>
    <row r="29" spans="1:16" x14ac:dyDescent="0.3">
      <c r="A29" s="167" t="s">
        <v>89</v>
      </c>
      <c r="B29" s="167" t="s">
        <v>126</v>
      </c>
      <c r="C29" s="167" t="s">
        <v>74</v>
      </c>
      <c r="D29" s="170" t="s">
        <v>75</v>
      </c>
      <c r="E29" s="171"/>
      <c r="F29" s="172"/>
      <c r="G29" s="167" t="s">
        <v>76</v>
      </c>
      <c r="H29" s="167" t="s">
        <v>77</v>
      </c>
      <c r="I29" s="167" t="s">
        <v>78</v>
      </c>
      <c r="J29" s="167" t="s">
        <v>79</v>
      </c>
      <c r="K29" s="167" t="s">
        <v>80</v>
      </c>
      <c r="L29" s="167" t="s">
        <v>81</v>
      </c>
      <c r="M29" s="167" t="s">
        <v>82</v>
      </c>
      <c r="N29" s="167" t="s">
        <v>83</v>
      </c>
      <c r="O29" s="167" t="s">
        <v>84</v>
      </c>
      <c r="P29" s="167" t="s">
        <v>85</v>
      </c>
    </row>
    <row r="30" spans="1:16" x14ac:dyDescent="0.3">
      <c r="A30" s="168"/>
      <c r="B30" s="168"/>
      <c r="C30" s="168"/>
      <c r="D30" s="35" t="s">
        <v>86</v>
      </c>
      <c r="E30" s="35" t="s">
        <v>87</v>
      </c>
      <c r="F30" s="35" t="s">
        <v>88</v>
      </c>
      <c r="G30" s="168"/>
      <c r="H30" s="168"/>
      <c r="I30" s="168"/>
      <c r="J30" s="169"/>
      <c r="K30" s="168"/>
      <c r="L30" s="168"/>
      <c r="M30" s="168"/>
      <c r="N30" s="169"/>
      <c r="O30" s="168"/>
      <c r="P30" s="168"/>
    </row>
    <row r="31" spans="1:16" x14ac:dyDescent="0.3">
      <c r="A31" s="36">
        <v>1</v>
      </c>
      <c r="B31" s="17"/>
      <c r="C31" s="81"/>
      <c r="D31" s="16"/>
      <c r="E31" s="16"/>
      <c r="F31" s="16"/>
      <c r="G31" s="14"/>
      <c r="H31" s="17"/>
      <c r="I31" s="17"/>
      <c r="J31" s="84"/>
      <c r="K31" s="85"/>
      <c r="L31" s="14"/>
      <c r="M31" s="13"/>
      <c r="N31" s="86"/>
      <c r="O31" s="13"/>
      <c r="P31" s="14"/>
    </row>
    <row r="32" spans="1:16" x14ac:dyDescent="0.3">
      <c r="A32" s="36">
        <v>2</v>
      </c>
      <c r="B32" s="17"/>
      <c r="C32" s="81"/>
      <c r="D32" s="16"/>
      <c r="E32" s="16"/>
      <c r="F32" s="16"/>
      <c r="G32" s="14"/>
      <c r="H32" s="17"/>
      <c r="I32" s="18"/>
      <c r="J32" s="19"/>
      <c r="K32" s="87"/>
      <c r="L32" s="17"/>
      <c r="M32" s="13"/>
      <c r="N32" s="86"/>
      <c r="O32" s="13"/>
      <c r="P32" s="13"/>
    </row>
    <row r="33" spans="1:16" x14ac:dyDescent="0.3">
      <c r="A33" s="36">
        <v>3</v>
      </c>
      <c r="B33" s="17"/>
      <c r="C33" s="81"/>
      <c r="D33" s="16"/>
      <c r="E33" s="16"/>
      <c r="F33" s="16"/>
      <c r="G33" s="14"/>
      <c r="H33" s="17"/>
      <c r="I33" s="17"/>
      <c r="J33" s="84"/>
      <c r="K33" s="88"/>
      <c r="L33" s="17"/>
      <c r="M33" s="13"/>
      <c r="N33" s="86"/>
      <c r="O33" s="13"/>
      <c r="P33" s="13"/>
    </row>
    <row r="34" spans="1:16" x14ac:dyDescent="0.3">
      <c r="A34" s="36">
        <v>4</v>
      </c>
      <c r="B34" s="14"/>
      <c r="C34" s="15"/>
      <c r="D34" s="16"/>
      <c r="E34" s="16"/>
      <c r="F34" s="16"/>
      <c r="G34" s="14"/>
      <c r="H34" s="17"/>
      <c r="I34" s="17"/>
      <c r="J34" s="84"/>
      <c r="K34" s="85"/>
      <c r="L34" s="17"/>
      <c r="M34" s="13"/>
      <c r="N34" s="89"/>
      <c r="O34" s="8"/>
      <c r="P34" s="13"/>
    </row>
    <row r="35" spans="1:16" x14ac:dyDescent="0.3">
      <c r="A35" s="36">
        <v>5</v>
      </c>
      <c r="B35" s="14"/>
      <c r="C35" s="15"/>
      <c r="D35" s="16"/>
      <c r="E35" s="16"/>
      <c r="F35" s="16"/>
      <c r="G35" s="14"/>
      <c r="H35" s="17"/>
      <c r="I35" s="17"/>
      <c r="J35" s="84"/>
      <c r="K35" s="87"/>
      <c r="L35" s="17"/>
      <c r="M35" s="13"/>
      <c r="N35" s="89"/>
      <c r="O35" s="8"/>
      <c r="P35" s="13"/>
    </row>
    <row r="36" spans="1:16" x14ac:dyDescent="0.3">
      <c r="A36" s="36">
        <v>6</v>
      </c>
      <c r="B36" s="14"/>
      <c r="C36" s="15"/>
      <c r="D36" s="16"/>
      <c r="E36" s="16"/>
      <c r="F36" s="16"/>
      <c r="G36" s="14"/>
      <c r="H36" s="17"/>
      <c r="I36" s="14"/>
      <c r="J36" s="84"/>
      <c r="K36" s="90"/>
      <c r="L36" s="17"/>
      <c r="M36" s="13"/>
      <c r="N36" s="89"/>
      <c r="O36" s="8"/>
      <c r="P36" s="13"/>
    </row>
    <row r="37" spans="1:16" x14ac:dyDescent="0.3">
      <c r="A37" s="36">
        <v>7</v>
      </c>
      <c r="B37" s="14"/>
      <c r="C37" s="15"/>
      <c r="D37" s="16"/>
      <c r="E37" s="16"/>
      <c r="F37" s="16"/>
      <c r="G37" s="14"/>
      <c r="H37" s="17"/>
      <c r="I37" s="17"/>
      <c r="J37" s="84"/>
      <c r="K37" s="90"/>
      <c r="L37" s="17"/>
      <c r="M37" s="13"/>
      <c r="N37" s="89"/>
      <c r="O37" s="8"/>
      <c r="P37" s="13"/>
    </row>
    <row r="38" spans="1:16" x14ac:dyDescent="0.3">
      <c r="A38" s="37">
        <v>8</v>
      </c>
      <c r="B38" s="9"/>
      <c r="C38" s="10"/>
      <c r="D38" s="91"/>
      <c r="E38" s="91"/>
      <c r="F38" s="91"/>
      <c r="G38" s="11"/>
      <c r="H38" s="11"/>
      <c r="I38" s="11"/>
      <c r="J38" s="12"/>
      <c r="K38" s="83"/>
      <c r="L38" s="11"/>
      <c r="M38" s="92"/>
      <c r="N38" s="92"/>
      <c r="O38" s="92"/>
      <c r="P38" s="92"/>
    </row>
    <row r="39" spans="1:16" s="6" customFormat="1" x14ac:dyDescent="0.3">
      <c r="A39" s="37">
        <v>9</v>
      </c>
      <c r="B39" s="9"/>
      <c r="C39" s="10"/>
      <c r="D39" s="91"/>
      <c r="E39" s="91"/>
      <c r="F39" s="91"/>
      <c r="G39" s="11"/>
      <c r="H39" s="11"/>
      <c r="I39" s="11"/>
      <c r="J39" s="12"/>
      <c r="K39" s="12"/>
      <c r="L39" s="11"/>
      <c r="M39" s="92"/>
      <c r="N39" s="92"/>
      <c r="O39" s="92"/>
      <c r="P39" s="92"/>
    </row>
    <row r="40" spans="1:16" s="6" customFormat="1" x14ac:dyDescent="0.3">
      <c r="A40" s="37">
        <v>10</v>
      </c>
      <c r="B40" s="9"/>
      <c r="C40" s="10"/>
      <c r="D40" s="91"/>
      <c r="E40" s="91"/>
      <c r="F40" s="91"/>
      <c r="G40" s="11"/>
      <c r="H40" s="11"/>
      <c r="I40" s="11"/>
      <c r="J40" s="12"/>
      <c r="K40" s="12"/>
      <c r="L40" s="11"/>
      <c r="M40" s="92"/>
      <c r="N40" s="92"/>
      <c r="O40" s="92"/>
      <c r="P40" s="92"/>
    </row>
  </sheetData>
  <mergeCells count="38">
    <mergeCell ref="B19:E19"/>
    <mergeCell ref="G29:G30"/>
    <mergeCell ref="A29:A30"/>
    <mergeCell ref="B29:B30"/>
    <mergeCell ref="C29:C30"/>
    <mergeCell ref="B21:E21"/>
    <mergeCell ref="B22:E22"/>
    <mergeCell ref="B23:E23"/>
    <mergeCell ref="B24:E24"/>
    <mergeCell ref="B25:E25"/>
    <mergeCell ref="B26:E26"/>
    <mergeCell ref="D29:F29"/>
    <mergeCell ref="B27:E27"/>
    <mergeCell ref="O29:O30"/>
    <mergeCell ref="P29:P30"/>
    <mergeCell ref="H29:H30"/>
    <mergeCell ref="I29:I30"/>
    <mergeCell ref="J29:J30"/>
    <mergeCell ref="K29:K30"/>
    <mergeCell ref="L29:L30"/>
    <mergeCell ref="M29:M30"/>
    <mergeCell ref="N29:N30"/>
    <mergeCell ref="B1:F1"/>
    <mergeCell ref="B20:E20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5:F15"/>
    <mergeCell ref="B17:E17"/>
    <mergeCell ref="B18:E18"/>
  </mergeCells>
  <conditionalFormatting sqref="F18:F27">
    <cfRule type="cellIs" dxfId="2" priority="10" operator="equal">
      <formula>"Yes"</formula>
    </cfRule>
    <cfRule type="cellIs" dxfId="1" priority="11" operator="equal">
      <formula>"No"</formula>
    </cfRule>
    <cfRule type="cellIs" dxfId="0" priority="12" operator="equal">
      <formula>"N/A"</formula>
    </cfRule>
  </conditionalFormatting>
  <conditionalFormatting sqref="F38">
    <cfRule type="colorScale" priority="2">
      <colorScale>
        <cfvo type="num" val="1"/>
        <cfvo type="num" val="9"/>
        <cfvo type="num" val="25"/>
        <color rgb="FF00B050"/>
        <color rgb="FFFFFF00"/>
        <color rgb="FFFF0000"/>
      </colorScale>
    </cfRule>
  </conditionalFormatting>
  <conditionalFormatting sqref="F31">
    <cfRule type="colorScale" priority="9">
      <colorScale>
        <cfvo type="num" val="1"/>
        <cfvo type="num" val="9"/>
        <cfvo type="num" val="25"/>
        <color rgb="FF00B050"/>
        <color rgb="FFFFFF00"/>
        <color rgb="FFFF0000"/>
      </colorScale>
    </cfRule>
  </conditionalFormatting>
  <conditionalFormatting sqref="F32">
    <cfRule type="colorScale" priority="8">
      <colorScale>
        <cfvo type="num" val="1"/>
        <cfvo type="num" val="9"/>
        <cfvo type="num" val="25"/>
        <color rgb="FF00B050"/>
        <color rgb="FFFFFF00"/>
        <color rgb="FFFF0000"/>
      </colorScale>
    </cfRule>
  </conditionalFormatting>
  <conditionalFormatting sqref="F33">
    <cfRule type="colorScale" priority="7">
      <colorScale>
        <cfvo type="num" val="1"/>
        <cfvo type="num" val="9"/>
        <cfvo type="num" val="25"/>
        <color rgb="FF00B050"/>
        <color rgb="FFFFFF00"/>
        <color rgb="FFFF0000"/>
      </colorScale>
    </cfRule>
  </conditionalFormatting>
  <conditionalFormatting sqref="F34">
    <cfRule type="colorScale" priority="6">
      <colorScale>
        <cfvo type="num" val="1"/>
        <cfvo type="num" val="9"/>
        <cfvo type="num" val="25"/>
        <color rgb="FF00B050"/>
        <color rgb="FFFFFF00"/>
        <color rgb="FFFF0000"/>
      </colorScale>
    </cfRule>
  </conditionalFormatting>
  <conditionalFormatting sqref="F35">
    <cfRule type="colorScale" priority="5">
      <colorScale>
        <cfvo type="num" val="1"/>
        <cfvo type="num" val="9"/>
        <cfvo type="num" val="25"/>
        <color rgb="FF00B050"/>
        <color rgb="FFFFFF00"/>
        <color rgb="FFFF0000"/>
      </colorScale>
    </cfRule>
  </conditionalFormatting>
  <conditionalFormatting sqref="F36">
    <cfRule type="colorScale" priority="4">
      <colorScale>
        <cfvo type="num" val="1"/>
        <cfvo type="num" val="9"/>
        <cfvo type="num" val="25"/>
        <color rgb="FF00B050"/>
        <color rgb="FFFFFF00"/>
        <color rgb="FFFF0000"/>
      </colorScale>
    </cfRule>
  </conditionalFormatting>
  <conditionalFormatting sqref="F37">
    <cfRule type="colorScale" priority="3">
      <colorScale>
        <cfvo type="num" val="1"/>
        <cfvo type="num" val="9"/>
        <cfvo type="num" val="25"/>
        <color rgb="FF00B050"/>
        <color rgb="FFFFFF00"/>
        <color rgb="FFFF0000"/>
      </colorScale>
    </cfRule>
  </conditionalFormatting>
  <conditionalFormatting sqref="F39:F40">
    <cfRule type="colorScale" priority="1">
      <colorScale>
        <cfvo type="num" val="1"/>
        <cfvo type="num" val="9"/>
        <cfvo type="num" val="25"/>
        <color rgb="FF00B050"/>
        <color rgb="FFFFFF00"/>
        <color rgb="FFFF0000"/>
      </colorScale>
    </cfRule>
  </conditionalFormatting>
  <dataValidations disablePrompts="1" count="1">
    <dataValidation type="list" allowBlank="1" showInputMessage="1" showErrorMessage="1" sqref="F18:F27">
      <formula1>"Yes,No"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BIA00 - Introduction</vt:lpstr>
      <vt:lpstr>BIA01 - Executive Summary</vt:lpstr>
      <vt:lpstr>BIA02 - Staff Info</vt:lpstr>
      <vt:lpstr>BIA03 - Critical Times</vt:lpstr>
      <vt:lpstr>BIA04 - Impact Analysis</vt:lpstr>
      <vt:lpstr>BIA05 - MTPD &amp; RTO</vt:lpstr>
      <vt:lpstr>BIA06 - CRA</vt:lpstr>
      <vt:lpstr>BIA07 - Man Proces &amp; Procs</vt:lpstr>
      <vt:lpstr>BIA08 - Threats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Hendrick Robbertze</dc:creator>
  <cp:lastModifiedBy>Clifford Ferguson</cp:lastModifiedBy>
  <cp:lastPrinted>2017-08-16T06:29:11Z</cp:lastPrinted>
  <dcterms:created xsi:type="dcterms:W3CDTF">2017-08-11T05:38:44Z</dcterms:created>
  <dcterms:modified xsi:type="dcterms:W3CDTF">2019-07-09T10:57:54Z</dcterms:modified>
</cp:coreProperties>
</file>